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50" yWindow="-270" windowWidth="13545" windowHeight="12705" tabRatio="835"/>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 sheetId="25"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Print_Titles" localSheetId="0">'1. паспорт местоположение'!$23:$23</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местоположение'!$A$1:$C$51</definedName>
    <definedName name="_xlnm.Print_Area" localSheetId="1">'2. паспорт  ТП'!$A$1:$T$28</definedName>
    <definedName name="_xlnm.Print_Area" localSheetId="2">'3.1. паспорт Техсостояние ПС'!$A$1:$T$37</definedName>
    <definedName name="_xlnm.Print_Area" localSheetId="3">'3.2 паспорт Техсостояние ЛЭП'!$A$1:$AA$24</definedName>
    <definedName name="_xlnm.Print_Area" localSheetId="4">'3.3 паспорт описание'!$A$1:$C$30</definedName>
    <definedName name="_xlnm.Print_Area" localSheetId="5">'3.4. Паспорт надежность'!$A$1:$Z$31</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ввод'!$A$1:$AG$64</definedName>
    <definedName name="_xlnm.Print_Area" localSheetId="10">'7. Паспорт отчет о закупке'!$A$1:$AV$31</definedName>
    <definedName name="_xlnm.Print_Area" localSheetId="11">'8. Общие сведения'!$A$1:$L$82</definedName>
  </definedNames>
  <calcPr calcId="145621" calcMode="manual"/>
</workbook>
</file>

<file path=xl/calcChain.xml><?xml version="1.0" encoding="utf-8"?>
<calcChain xmlns="http://schemas.openxmlformats.org/spreadsheetml/2006/main">
  <c r="G57" i="22" l="1"/>
  <c r="A14" i="15" l="1"/>
  <c r="A15" i="25"/>
  <c r="A14" i="12"/>
  <c r="F53" i="16" l="1"/>
  <c r="G56" i="22" l="1"/>
  <c r="G59" i="22"/>
  <c r="E21" i="25"/>
  <c r="G58" i="22" l="1"/>
  <c r="C25" i="6"/>
  <c r="G29" i="22"/>
  <c r="G49" i="22"/>
  <c r="G50" i="22" s="1"/>
  <c r="G39" i="22"/>
  <c r="G40" i="22" s="1"/>
  <c r="G25" i="22" l="1"/>
  <c r="G24" i="22"/>
  <c r="L75" i="25"/>
  <c r="K75" i="25"/>
  <c r="J75" i="25"/>
  <c r="G34" i="22" l="1"/>
  <c r="G35" i="22" s="1"/>
  <c r="F52" i="16" l="1"/>
  <c r="F51" i="16"/>
  <c r="F50" i="16"/>
  <c r="F49" i="16"/>
  <c r="F48" i="16"/>
  <c r="F44" i="16"/>
  <c r="F38" i="16"/>
  <c r="F35" i="16"/>
  <c r="F34" i="16"/>
  <c r="F32" i="16"/>
  <c r="F30" i="16"/>
  <c r="A15" i="22" l="1"/>
  <c r="G20" i="22" s="1"/>
  <c r="A12" i="22"/>
  <c r="A15" i="5"/>
  <c r="A12" i="5"/>
  <c r="A15" i="16"/>
  <c r="A12" i="16"/>
  <c r="A9" i="17"/>
  <c r="A6" i="17"/>
  <c r="A15" i="6"/>
  <c r="A12" i="6"/>
  <c r="A14" i="14"/>
  <c r="A11" i="14"/>
  <c r="A14" i="13"/>
  <c r="A11" i="13"/>
  <c r="A11" i="12"/>
  <c r="A15" i="10" l="1"/>
  <c r="A9" i="10" l="1"/>
  <c r="A5" i="10"/>
  <c r="A12" i="10"/>
</calcChain>
</file>

<file path=xl/sharedStrings.xml><?xml version="1.0" encoding="utf-8"?>
<sst xmlns="http://schemas.openxmlformats.org/spreadsheetml/2006/main" count="1331" uniqueCount="569">
  <si>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</si>
  <si>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</si>
  <si>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</si>
  <si>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</si>
  <si>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</si>
  <si>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</si>
  <si>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</si>
  <si>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</si>
  <si>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</si>
  <si>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</si>
  <si>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</si>
  <si>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</si>
  <si>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</si>
  <si>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</si>
  <si>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</si>
  <si>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</si>
  <si>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</si>
  <si>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</si>
  <si>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</si>
  <si>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</si>
  <si>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</si>
  <si>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</si>
  <si>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</si>
  <si>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</si>
  <si>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</si>
  <si>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</si>
  <si>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</si>
  <si>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</si>
  <si>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</si>
  <si>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</si>
  <si>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</si>
  <si>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</si>
  <si>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</si>
  <si>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</si>
  <si>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</si>
  <si>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</si>
  <si>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</si>
  <si>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</si>
  <si>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</si>
  <si>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</si>
  <si>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</si>
  <si>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</si>
  <si>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</si>
  <si>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</si>
  <si>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</si>
  <si>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</si>
  <si>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</si>
  <si>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</si>
  <si>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</si>
  <si>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</si>
  <si>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</si>
  <si>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</si>
  <si>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</si>
  <si>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Год окончания реализации инвестиционного проекта</t>
  </si>
  <si>
    <t>Год начала  реализации инвестиционного проекта</t>
  </si>
  <si>
    <t>Описание конкретных результатов реализации инвестиционного проекта</t>
  </si>
  <si>
    <t>Содержание</t>
  </si>
  <si>
    <t>Наименование</t>
  </si>
  <si>
    <t>от «__» _____ 201_ г. №___</t>
  </si>
  <si>
    <t>Приложение  № _____</t>
  </si>
  <si>
    <t>Наличие заключения по результатам 
технологического и ценового аудита инвестиционного проекта</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</si>
  <si>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</si>
  <si>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</si>
  <si>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</si>
  <si>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</si>
  <si>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</si>
  <si>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</si>
  <si>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</si>
  <si>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</si>
  <si>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</si>
  <si>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</si>
  <si>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</si>
  <si>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</si>
  <si>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</si>
  <si>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</si>
  <si>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</si>
  <si>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</si>
  <si>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</si>
  <si>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</si>
  <si>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</si>
  <si>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</si>
  <si>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</si>
  <si>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</si>
  <si>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</si>
  <si>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</si>
  <si>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</si>
  <si>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</si>
  <si>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</si>
  <si>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</si>
  <si>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</si>
  <si>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</si>
  <si>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</si>
  <si>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</si>
  <si>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</si>
  <si>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</si>
  <si>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</si>
  <si>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</si>
  <si>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</si>
  <si>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</si>
  <si>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</si>
  <si>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</si>
  <si>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</si>
  <si>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</si>
  <si>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</si>
  <si>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</si>
  <si>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</si>
  <si>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</si>
  <si>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</si>
  <si>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</si>
  <si>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5.6</t>
  </si>
  <si>
    <t>5.5</t>
  </si>
  <si>
    <t>5.4</t>
  </si>
  <si>
    <t>5.3</t>
  </si>
  <si>
    <t>5.2</t>
  </si>
  <si>
    <t>млн рублей (без НДС)</t>
  </si>
  <si>
    <t>5.1</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</si>
  <si>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</si>
  <si>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</si>
  <si>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</si>
  <si>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</si>
  <si>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</si>
  <si>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</si>
  <si>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</si>
  <si>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</si>
  <si>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</si>
  <si>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</si>
  <si>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</si>
  <si>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</si>
  <si>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</si>
  <si>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3.7</t>
  </si>
  <si>
    <t>3.6</t>
  </si>
  <si>
    <t>3.5</t>
  </si>
  <si>
    <t>3.4</t>
  </si>
  <si>
    <t>3.3</t>
  </si>
  <si>
    <t>3.2</t>
  </si>
  <si>
    <t>объектов электросетевого хозяйства (объектов электроэнергетики), МВт</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</si>
  <si>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</si>
  <si>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</si>
  <si>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</si>
  <si>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</si>
  <si>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</si>
  <si>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</si>
  <si>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</si>
  <si>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</si>
  <si>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</si>
  <si>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иных источников финансирования</t>
  </si>
  <si>
    <t>1.5</t>
  </si>
  <si>
    <t>1.4</t>
  </si>
  <si>
    <t>1.3</t>
  </si>
  <si>
    <t>бюджетов субъектов Российской Федерации</t>
  </si>
  <si>
    <t>1.2</t>
  </si>
  <si>
    <t>федерального бюджета</t>
  </si>
  <si>
    <t>1.1</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</si>
  <si>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</si>
  <si>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</si>
  <si>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</si>
  <si>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</si>
  <si>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t>
  </si>
  <si>
    <t>4.4.</t>
  </si>
  <si>
    <t>4.3.</t>
  </si>
  <si>
    <t>Оформление (подписание) актов об осуществлении технологического присоединения к электрическим сетям</t>
  </si>
  <si>
    <t>4.2.</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</si>
  <si>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</si>
  <si>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</si>
  <si>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</si>
  <si>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</si>
  <si>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</si>
  <si>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</si>
  <si>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</si>
  <si>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</si>
  <si>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</si>
  <si>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</si>
  <si>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</si>
  <si>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</si>
  <si>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</si>
  <si>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</si>
  <si>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</si>
  <si>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</si>
  <si>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</si>
  <si>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</si>
  <si>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</si>
  <si>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</si>
  <si>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</si>
  <si>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</si>
  <si>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</si>
  <si>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</si>
  <si>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</si>
  <si>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</si>
  <si>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</si>
  <si>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7.1</t>
  </si>
  <si>
    <t>7.2</t>
  </si>
  <si>
    <t>7.3</t>
  </si>
  <si>
    <t>7.4</t>
  </si>
  <si>
    <t>7.5</t>
  </si>
  <si>
    <t>линий электропередачи, км</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</si>
  <si>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</si>
  <si>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</si>
  <si>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</si>
  <si>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</si>
  <si>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</si>
  <si>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</si>
  <si>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</si>
  <si>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</si>
  <si>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</si>
  <si>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</si>
  <si>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</si>
  <si>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</si>
  <si>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</si>
  <si>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</si>
  <si>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Дисконтированный срок окупаемости (DBP)</t>
  </si>
  <si>
    <t>Срок окупаемости (PBP)</t>
  </si>
  <si>
    <t>Внутренняя норма доходности (IRR)</t>
  </si>
  <si>
    <t>Коэффициент дисконтирования</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</si>
  <si>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</si>
  <si>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</si>
  <si>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</si>
  <si>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</si>
  <si>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</si>
  <si>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</si>
  <si>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</si>
  <si>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</si>
  <si>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</si>
  <si>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</si>
  <si>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</si>
  <si>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</si>
  <si>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</si>
  <si>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</si>
  <si>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</si>
  <si>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</si>
  <si>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</si>
  <si>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</si>
  <si>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</si>
  <si>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</si>
  <si>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</si>
  <si>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</si>
  <si>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</si>
  <si>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</si>
  <si>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</si>
  <si>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</si>
  <si>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</si>
  <si>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</si>
  <si>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</si>
  <si>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</si>
  <si>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</si>
  <si>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</si>
  <si>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</si>
  <si>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</si>
  <si>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</si>
  <si>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</si>
  <si>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</si>
  <si>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</si>
  <si>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</si>
  <si>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</si>
  <si>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</si>
  <si>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</si>
  <si>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Тип проекта</t>
  </si>
  <si>
    <t>Группа инвестиционных проектов инвестиционной программы</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</si>
  <si>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</si>
  <si>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</si>
  <si>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</si>
  <si>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</si>
  <si>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</si>
  <si>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</si>
  <si>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</si>
  <si>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</si>
  <si>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</si>
  <si>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</si>
  <si>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</si>
  <si>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</si>
  <si>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</si>
  <si>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</si>
  <si>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</si>
  <si>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</si>
  <si>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</si>
  <si>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</si>
  <si>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</si>
  <si>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</si>
  <si>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</si>
  <si>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</si>
  <si>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</si>
  <si>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</si>
  <si>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</si>
  <si>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</si>
  <si>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</si>
  <si>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</si>
  <si>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</si>
  <si>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</si>
  <si>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</si>
  <si>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</si>
  <si>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</si>
  <si>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</si>
  <si>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Основное оборудование</t>
  </si>
  <si>
    <t>График поставки основного оборудования</t>
  </si>
  <si>
    <t>Фактическое состояние реализации инвестиционного проекта в срок</t>
  </si>
  <si>
    <t>Факты и события, влияющие на ход реализации проекта, проблемные вопросы:</t>
  </si>
  <si>
    <t>Сроки выполнения</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</si>
  <si>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</si>
  <si>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</si>
  <si>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</si>
  <si>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</si>
  <si>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</si>
  <si>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</si>
  <si>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</si>
  <si>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</si>
  <si>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</si>
  <si>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</si>
  <si>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</si>
  <si>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</si>
  <si>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</si>
  <si>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</si>
  <si>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</si>
  <si>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</si>
  <si>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</si>
  <si>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</si>
  <si>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</si>
  <si>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</si>
  <si>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</si>
  <si>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</si>
  <si>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</si>
  <si>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</si>
  <si>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</si>
  <si>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</si>
  <si>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</si>
  <si>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</si>
  <si>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</si>
  <si>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</si>
  <si>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</si>
  <si>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</si>
  <si>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</si>
  <si>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</si>
  <si>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</si>
  <si>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</si>
  <si>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</si>
  <si>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</si>
  <si>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</si>
  <si>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</si>
  <si>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</si>
  <si>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заключение, принятое
по результатам ТО</t>
  </si>
  <si>
    <t>Тип линии</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</si>
  <si>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</si>
  <si>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</si>
  <si>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</si>
  <si>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</si>
  <si>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</si>
  <si>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</si>
  <si>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</si>
  <si>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</si>
  <si>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</si>
  <si>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</si>
  <si>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</si>
  <si>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</si>
  <si>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</si>
  <si>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</si>
  <si>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</si>
  <si>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</si>
  <si>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</si>
  <si>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</si>
  <si>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</si>
  <si>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</si>
  <si>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</si>
  <si>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</si>
  <si>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</si>
  <si>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</si>
  <si>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</si>
  <si>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</si>
  <si>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</si>
  <si>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</si>
  <si>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Республика Коми</t>
  </si>
  <si>
    <t>РУ -10 кВ КС-5 "Усинская"</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</si>
  <si>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</si>
  <si>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</si>
  <si>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</si>
  <si>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</si>
  <si>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Цели</t>
  </si>
  <si>
    <t>Филиал ПАО «МРСК Северо-Запада» «Комиэнерго»</t>
  </si>
  <si>
    <t>Не требуется</t>
  </si>
  <si>
    <t>Нет</t>
  </si>
  <si>
    <t>Региональный</t>
  </si>
  <si>
    <t>Не относится</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</si>
  <si>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</si>
  <si>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Содержание в соответствии с договором ТП (ТУ) мероприятий, реализуемых в рамках инвестиционного проекта, по:</t>
  </si>
  <si>
    <t>выполнению требований к усилению существующей электрической сети</t>
  </si>
  <si>
    <t>№56-01885В/14         от 26.01.2015</t>
  </si>
  <si>
    <t>№56-01885В/14-001 от 12.03.2015</t>
  </si>
  <si>
    <t>Доп.соглашение подписано обеими сторонами</t>
  </si>
  <si>
    <t>Район ж.д. станции "пл. 2112 км" ж.д дороги "Воркута - Москва"</t>
  </si>
  <si>
    <t>10 кВ</t>
  </si>
  <si>
    <t>Третья</t>
  </si>
  <si>
    <t>Раздел 3.1 Конкретные результаты реализации инвестиционного проекта</t>
  </si>
  <si>
    <t>Диспетчерское наименование трансфорорматор-ной или иной подстанции</t>
  </si>
  <si>
    <t>Номинальная мощность, МВ•А, Мвар</t>
  </si>
  <si>
    <t>Раздел 3.2 Конкретные результаты реализации инвестиционного проекта</t>
  </si>
  <si>
    <t>Диспетчерское наименование линии электропередачи</t>
  </si>
  <si>
    <t>Ti·Ni, час</t>
  </si>
  <si>
    <t>Ti·Pi, МВт час</t>
  </si>
  <si>
    <t>Ti·Ni/Nt, час</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</si>
  <si>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</si>
  <si>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</si>
  <si>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</si>
  <si>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</si>
  <si>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</si>
  <si>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</si>
  <si>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</si>
  <si>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</si>
  <si>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</si>
  <si>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</si>
  <si>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
  </si>
  <si>
    <t>Раздел 6.1. График реализации инвестиционного проекта</t>
  </si>
  <si>
    <t>Наименование контрольных этапов реализации инвестпроекта с указанием событий/работ критического пути сетевого графика *</t>
  </si>
  <si>
    <t>Процент выполнения за отчетный период (%)*</t>
  </si>
  <si>
    <t>Предложения по корректирующим мероприятиям по устранению отставания*</t>
  </si>
  <si>
    <t>начало (дата)*</t>
  </si>
  <si>
    <t>окончание (дата)*</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</si>
  <si>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</si>
  <si>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</si>
  <si>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4.6.</t>
  </si>
  <si>
    <t>Получение разрешения на ввод объекта в эксплуатацию.</t>
  </si>
  <si>
    <t>Цена договора, 
тыс. руб. 
(с НДС)</t>
  </si>
  <si>
    <t>- строительный персонал</t>
  </si>
  <si>
    <t>- монтажный персонал</t>
  </si>
  <si>
    <t>- дата поставки</t>
  </si>
  <si>
    <t>- задержки в поставке</t>
  </si>
  <si>
    <t>- причины задержек</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</si>
  <si>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</si>
  <si>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</si>
  <si>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</si>
  <si>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</si>
  <si>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</si>
  <si>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ЛЭП 110 кВ №103 
от  РУ 110 кВ Воркутинской ТЭЦ-2</t>
  </si>
  <si>
    <t>18.04.2016
02.06.2016</t>
  </si>
  <si>
    <t>Налог на прибыль, %</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</si>
  <si>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</si>
  <si>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</si>
  <si>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</si>
  <si>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</si>
  <si>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</si>
  <si>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</si>
  <si>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итого</t>
  </si>
  <si>
    <t>Доход, без НДС</t>
  </si>
  <si>
    <t>Прочие расходы при эксплуатации объекта, без НДС</t>
  </si>
  <si>
    <t>EBITDA</t>
  </si>
  <si>
    <t>EBIT</t>
  </si>
  <si>
    <t>PV</t>
  </si>
  <si>
    <t>Накопленный ЧДП</t>
  </si>
  <si>
    <t>руб.</t>
  </si>
  <si>
    <t>%</t>
  </si>
  <si>
    <t>лет</t>
  </si>
  <si>
    <t>1.12.</t>
  </si>
  <si>
    <t>-</t>
  </si>
  <si>
    <t>NPV (без учета продажи)</t>
  </si>
  <si>
    <t>Сметная стоимость проекта в ценах 2016 года с НДС, млн. руб.</t>
  </si>
  <si>
    <t>Реализация в установленный срок возможна</t>
  </si>
  <si>
    <t>г. Инта</t>
  </si>
  <si>
    <t>Нет этапов</t>
  </si>
  <si>
    <t>нд</t>
  </si>
  <si>
    <t xml:space="preserve">Технологическое присоединение энергопринимающих устройств потребителей свыше 150 кВт </t>
  </si>
  <si>
    <t>Не влияет</t>
  </si>
  <si>
    <t>Строительство ЛЭП 110 кВ - 163 км от Воркутинский ТЭЦ-2</t>
  </si>
  <si>
    <t>06.11.2015
16.11.2015</t>
  </si>
  <si>
    <t>03.06.2016
16.09.2016</t>
  </si>
  <si>
    <t>до 2 016 г.</t>
  </si>
  <si>
    <t>Год 2016</t>
  </si>
  <si>
    <t>Год 2017</t>
  </si>
  <si>
    <t>Год 2018</t>
  </si>
  <si>
    <t>Год 2019</t>
  </si>
  <si>
    <t>Год 2020</t>
  </si>
  <si>
    <t>Год 2021</t>
  </si>
  <si>
    <t>Год 2022</t>
  </si>
  <si>
    <t>Год 2023</t>
  </si>
  <si>
    <t>Год 2024</t>
  </si>
  <si>
    <t>Год 2025</t>
  </si>
  <si>
    <t xml:space="preserve"> по состоянию на 01.01.2015</t>
  </si>
  <si>
    <t xml:space="preserve">
План</t>
  </si>
  <si>
    <t>2</t>
  </si>
  <si>
    <t>3</t>
  </si>
  <si>
    <t>4</t>
  </si>
  <si>
    <t>5</t>
  </si>
  <si>
    <t>6</t>
  </si>
  <si>
    <t>7</t>
  </si>
  <si>
    <t xml:space="preserve">    Филиал ПАО "МРСК Северо-Запада" "Комиэнерго"            </t>
  </si>
  <si>
    <t xml:space="preserve">Филиал ПАО "МРСК Северо-Запада" "Комиэнерго"            </t>
  </si>
  <si>
    <t>9,1 МВт, 71%, 9,1 МВт, 71%, 9,1 МВт, 71%,</t>
  </si>
  <si>
    <t xml:space="preserve">Факт </t>
  </si>
  <si>
    <t>Комиэнерго</t>
  </si>
  <si>
    <t>1.1. Работы, услуги</t>
  </si>
  <si>
    <t>Декабрь 2017</t>
  </si>
  <si>
    <t>ПИР</t>
  </si>
  <si>
    <t>Выполнение проектно-изыскательских работ по объекту  «Строительство ВЛ 110 кВ, ПС 110/10 кВ «Ольховей» (объект «КС-5 «Усинская», КЦ-2» ЗАО «Ямалгазинвест» №56-01885В/14 от 26.01.2015)</t>
  </si>
  <si>
    <t>79982.597</t>
  </si>
  <si>
    <t>Укрупненный расчет</t>
  </si>
  <si>
    <t>ООК</t>
  </si>
  <si>
    <t>ООО Северэнергопроект</t>
  </si>
  <si>
    <t>66100.7</t>
  </si>
  <si>
    <t>b2b-mrsk.ru</t>
  </si>
  <si>
    <t>03.04.2015</t>
  </si>
  <si>
    <t>20.05.2015</t>
  </si>
  <si>
    <t>Май 2015</t>
  </si>
  <si>
    <t>ООО Вологдасельэнергопроект</t>
  </si>
  <si>
    <t>72045.239</t>
  </si>
  <si>
    <t>71100.407</t>
  </si>
  <si>
    <t>ООО "ПМК Сибири"</t>
  </si>
  <si>
    <t>79948.227</t>
  </si>
  <si>
    <t>- по договорам подряда (в разбивке по каждому подрядчику и по договорам):</t>
  </si>
  <si>
    <t>объем заключенного договора в ценах  2 015 года с НДС, млн. руб.</t>
  </si>
  <si>
    <t>% от сметной стоимости проекта</t>
  </si>
  <si>
    <t>оплачено по договору, млн. руб.</t>
  </si>
  <si>
    <t>освоено по договору, млн. руб.</t>
  </si>
  <si>
    <t>ПАО "МРСК Северо-Запада"</t>
  </si>
  <si>
    <t xml:space="preserve"> </t>
  </si>
  <si>
    <t xml:space="preserve">Денежный поток на собственный капитал, руб </t>
  </si>
  <si>
    <t xml:space="preserve">Чистая приведённая стоимость без учета продажи (NPV) </t>
  </si>
  <si>
    <t>до 2 018 г.</t>
  </si>
  <si>
    <t>Развитие электрической сети/усиление существующей электрической сети, связанное с подключением новых потребителей; Повышение качества оказываемых услуг в сфере электроэнергетики</t>
  </si>
  <si>
    <t xml:space="preserve">показатель увеличения протяженности линий электропередачи в рамках осуществления технологического присоединения к электрическим сетям: 163; показатель максимальной мощности присоединяемых потребителей электрической энергии: 9,117; 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1; </t>
  </si>
  <si>
    <t>Исполнение обязательств по договору ТП. Реализация схемы и программы развития электроэнергетики Республики Коми, утвержденной распоряжением Главы Республики Коми от 24.04.2018 №90-р</t>
  </si>
  <si>
    <t>ввод -  163 км., прирост - 163 км.</t>
  </si>
  <si>
    <t xml:space="preserve">ВЛ 110 кВ - 163 км;
</t>
  </si>
  <si>
    <t>Год раскрытия информации: 2 019 год</t>
  </si>
  <si>
    <t>Год раскрытия информации: 2 019 год</t>
  </si>
  <si>
    <t>Договор ТП №56-01885В/14 от 26.01.2015</t>
  </si>
  <si>
    <t>J_009-51-2-01.12-0028</t>
  </si>
  <si>
    <t xml:space="preserve">договор на ПИР от 20.05.2015 № 017/15-7 подрядчик ООО "Северэнергопроект" </t>
  </si>
  <si>
    <t>договор Поставки от 13.03.2018 № 017/18-1 поставщик ЗАО "Новации и бизнес в энергетике (НБЭ)"</t>
  </si>
  <si>
    <t>договор Услуги от 19.01.2015 № 222/03 контрагент Воркутинские ТЭЦ</t>
  </si>
  <si>
    <t>договор Услуги от 22.07.2016 № 82 контрагент АУ РК "Управление государственной экспертизы Республики Коми"</t>
  </si>
  <si>
    <t>+( № 989 от 02.06.16)</t>
  </si>
  <si>
    <t>Приказ об утверждении ПСД от 24.06.2016 №666 в редакции приказа от 28.08.2018 № 401</t>
  </si>
  <si>
    <t>2019, Распоряжение Главы Республики Коми С.А. Гапликова №90-р от 24.04.2018 (страница 64, приложение 16, раздел "Новое строительствое", строка 5)</t>
  </si>
  <si>
    <t>C</t>
  </si>
  <si>
    <t xml:space="preserve"> +( № 401 от 28.08.2018)</t>
  </si>
  <si>
    <t xml:space="preserve"> +( № 35-2-1-1-0084-18 от 27.07.2018)</t>
  </si>
  <si>
    <t>объем заключенного договора в ценах  2 018 года с НДС, млн. руб.</t>
  </si>
  <si>
    <t>объем заключенного договора в ценах  2 016 года с НДС, млн. руб.</t>
  </si>
  <si>
    <t>1.2. Материалы,оборудование, прочие товары.</t>
  </si>
  <si>
    <t>Поставки</t>
  </si>
  <si>
    <t>Поставка металлических решетчатых опор, многогранных опор и фундаментов по объекту: «Строительство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для нужд филиала ПАО "МРСК Северо-Запада" "Комиэнерго"</t>
  </si>
  <si>
    <t>ДЗО</t>
  </si>
  <si>
    <t>Мониторинг цен рынка</t>
  </si>
  <si>
    <t>ОАО "Опытный завод Гидромонтаж"</t>
  </si>
  <si>
    <t>ЗАО "Новации и бизнес в энергетике (НБЭ)"</t>
  </si>
  <si>
    <t>31.10.2017</t>
  </si>
  <si>
    <t>05.02.2018</t>
  </si>
  <si>
    <t>22.11.2017</t>
  </si>
  <si>
    <t>31.12.2017</t>
  </si>
  <si>
    <t>АО "КТЦ "Металлоконструкция"</t>
  </si>
  <si>
    <t>ЗАО "ЗАВОД ЭСКОН"</t>
  </si>
  <si>
    <t>2306,844 млн. руб. с НДС (в том числе за период реализации программы 2291,105 млн. руб. с НДС)</t>
  </si>
  <si>
    <t>1941,712 млн. руб. без НДС (в том числе за период реализации программы 1919,234 млн. руб. без НДС)</t>
  </si>
  <si>
    <t xml:space="preserve">Факт 2015 года </t>
  </si>
  <si>
    <t>по состоянию на 01.01.2019</t>
  </si>
  <si>
    <t>1</t>
  </si>
  <si>
    <t>платы за технологическое присоединение</t>
  </si>
  <si>
    <t>Год раскрытия информации: 2019 год</t>
  </si>
  <si>
    <t>Филиал ПАО "МРСК Северо-Запада" "Комиэнерго"</t>
  </si>
  <si>
    <t>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(ПАО «Газпром» Дог. № 56-01885В/14 от 26.01.15 - 1 шт.) (ВЛ 110 кВ - 163 км)</t>
  </si>
  <si>
    <t>Республика Коми, г. Инта</t>
  </si>
  <si>
    <t>Строительство</t>
  </si>
  <si>
    <t>3.6.</t>
  </si>
  <si>
    <t>Строительство ВЛ 110 кВ №103 Воркутинская ТЭЦ №2 – ПС 110/10 кВ Ольховей - 163 км</t>
  </si>
  <si>
    <t>Наименование показателя и единицы измерения</t>
  </si>
  <si>
    <t>Финансирование капитальных вложений в прогнозных ценах соответствующих лет всего, млн рублей (с НДС), в том числе за счет:</t>
  </si>
  <si>
    <t>Освоение капитальных вложений в прогнозных ценах соответствующих лет всего, млн рублей  (без НДС), в том числе:</t>
  </si>
  <si>
    <t xml:space="preserve"> Постановка объектов электросетевого хозяйства под напряжение:</t>
  </si>
  <si>
    <r>
      <t>Другое</t>
    </r>
    <r>
      <rPr>
        <vertAlign val="superscript"/>
        <sz val="12"/>
        <rFont val="Times New Roman"/>
        <family val="1"/>
        <charset val="204"/>
      </rPr>
      <t>3)</t>
    </r>
  </si>
  <si>
    <t>Ввод объектов (мощностей) в эксплуатацию:</t>
  </si>
  <si>
    <t>Принятие объектов основных средств к бухгалтерскому учету:</t>
  </si>
  <si>
    <r>
      <t>другое</t>
    </r>
    <r>
      <rPr>
        <vertAlign val="superscript"/>
        <sz val="12"/>
        <rFont val="Times New Roman"/>
        <family val="1"/>
        <charset val="204"/>
      </rPr>
      <t>3)</t>
    </r>
  </si>
  <si>
    <t>Принятие нематериальных активов к бухгалтерскому учету, млн рублей (без НДС)</t>
  </si>
  <si>
    <t>Вывод мощностей из эксплуатации:</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</si>
</sst>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3" formatCode="_-* #,##0.00_р_._-;\-* #,##0.00_р_._-;_-* &quot;-&quot;??_р_._-;_-@_-"/>
    <numFmt numFmtId="164" formatCode="_-* #,##0.00\ _р_._-;\-* #,##0.00\ _р_._-;_-* &quot;-&quot;??\ _р_._-;_-@_-"/>
    <numFmt numFmtId="165" formatCode="#,##0_ ;\-#,##0\ "/>
    <numFmt numFmtId="166" formatCode="#,##0.0"/>
    <numFmt numFmtId="167" formatCode="0.000"/>
    <numFmt numFmtId="168" formatCode="0.0"/>
    <numFmt numFmtId="169" formatCode="#,##0.000"/>
    <numFmt numFmtId="170" formatCode="0.00000000"/>
    <numFmt numFmtId="171" formatCode="0.000000"/>
    <numFmt numFmtId="172" formatCode="0.00000"/>
    <numFmt numFmtId="173" formatCode="#,##0.00000"/>
  </numFmts>
  <fonts count="56"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b/>
      <sz val="12"/>
      <color theme="1"/>
      <name val="Times New Roman"/>
      <family val="1"/>
      <charset val="204"/>
    </font>
    <font>
      <b/>
      <sz val="11"/>
      <name val="Times New Roman"/>
      <family val="1"/>
      <charset val="204"/>
    </font>
    <font>
      <b/>
      <sz val="12"/>
      <name val="Times New Roman"/>
      <family val="1"/>
      <charset val="204"/>
    </font>
    <font>
      <sz val="10"/>
      <name val="Arial Cyr"/>
      <charset val="204"/>
    </font>
    <font>
      <sz val="10"/>
      <name val="Helv"/>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2"/>
      <color rgb="FFFF0000"/>
      <name val="Times New Roman"/>
      <family val="2"/>
    </font>
    <font>
      <sz val="11"/>
      <color theme="1"/>
      <name val="Arial"/>
      <family val="2"/>
      <charset val="204"/>
    </font>
    <font>
      <sz val="11"/>
      <name val="Calibri"/>
      <family val="2"/>
      <charset val="204"/>
      <scheme val="minor"/>
    </font>
    <font>
      <sz val="8"/>
      <name val="Arial"/>
      <family val="2"/>
    </font>
    <font>
      <b/>
      <sz val="14"/>
      <name val="Times New Roman"/>
      <family val="1"/>
      <charset val="204"/>
    </font>
    <font>
      <b/>
      <u/>
      <sz val="14"/>
      <name val="Times New Roman"/>
      <family val="1"/>
      <charset val="204"/>
    </font>
    <font>
      <u/>
      <sz val="12"/>
      <name val="Times New Roman"/>
      <family val="1"/>
      <charset val="204"/>
    </font>
    <font>
      <vertAlign val="superscript"/>
      <sz val="12"/>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style="thin">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style="thin">
        <color rgb="FF000000"/>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rgb="FF000000"/>
      </left>
      <right/>
      <top/>
      <bottom/>
      <diagonal/>
    </border>
    <border>
      <left/>
      <right style="thin">
        <color rgb="FF000000"/>
      </right>
      <top style="thin">
        <color rgb="FF000000"/>
      </top>
      <bottom style="thin">
        <color indexed="64"/>
      </bottom>
      <diagonal/>
    </border>
    <border>
      <left style="thin">
        <color rgb="FF000000"/>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rgb="FF000000"/>
      </left>
      <right/>
      <top style="thin">
        <color indexed="64"/>
      </top>
      <bottom style="thin">
        <color indexed="64"/>
      </bottom>
      <diagonal/>
    </border>
    <border>
      <left style="thin">
        <color rgb="FF000000"/>
      </left>
      <right/>
      <top style="thin">
        <color indexed="64"/>
      </top>
      <bottom style="thin">
        <color rgb="FF000000"/>
      </bottom>
      <diagonal/>
    </border>
    <border>
      <left/>
      <right/>
      <top style="thin">
        <color indexed="64"/>
      </top>
      <bottom style="thin">
        <color rgb="FF000000"/>
      </bottom>
      <diagonal/>
    </border>
    <border>
      <left/>
      <right style="thin">
        <color rgb="FF000000"/>
      </right>
      <top style="thin">
        <color indexed="64"/>
      </top>
      <bottom style="thin">
        <color rgb="FF000000"/>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s>
  <cellStyleXfs count="77">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5" applyNumberFormat="0" applyAlignment="0" applyProtection="0"/>
    <xf numFmtId="0" fontId="19" fillId="20" borderId="6" applyNumberFormat="0" applyAlignment="0" applyProtection="0"/>
    <xf numFmtId="0" fontId="20" fillId="20" borderId="5" applyNumberFormat="0" applyAlignment="0" applyProtection="0"/>
    <xf numFmtId="0" fontId="21" fillId="0" borderId="7" applyNumberFormat="0" applyFill="0" applyAlignment="0" applyProtection="0"/>
    <xf numFmtId="0" fontId="22" fillId="0" borderId="8" applyNumberFormat="0" applyFill="0" applyAlignment="0" applyProtection="0"/>
    <xf numFmtId="0" fontId="23" fillId="0" borderId="9" applyNumberFormat="0" applyFill="0" applyAlignment="0" applyProtection="0"/>
    <xf numFmtId="0" fontId="23" fillId="0" borderId="0" applyNumberFormat="0" applyFill="0" applyBorder="0" applyAlignment="0" applyProtection="0"/>
    <xf numFmtId="0" fontId="24" fillId="0" borderId="10" applyNumberFormat="0" applyFill="0" applyAlignment="0" applyProtection="0"/>
    <xf numFmtId="0" fontId="25" fillId="21" borderId="11"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2" applyNumberFormat="0" applyFont="0" applyAlignment="0" applyProtection="0"/>
    <xf numFmtId="0" fontId="32" fillId="0" borderId="13" applyNumberFormat="0" applyFill="0" applyAlignment="0" applyProtection="0"/>
    <xf numFmtId="0" fontId="33" fillId="0" borderId="0" applyNumberFormat="0" applyFill="0" applyBorder="0" applyAlignment="0" applyProtection="0"/>
    <xf numFmtId="43" fontId="1" fillId="0" borderId="0" applyFont="0" applyFill="0" applyBorder="0" applyAlignment="0" applyProtection="0"/>
    <xf numFmtId="165" fontId="28" fillId="0" borderId="0" applyFont="0" applyFill="0" applyBorder="0" applyAlignment="0" applyProtection="0"/>
    <xf numFmtId="164" fontId="1" fillId="0" borderId="0" applyFont="0" applyFill="0" applyBorder="0" applyAlignment="0" applyProtection="0"/>
    <xf numFmtId="0" fontId="34" fillId="4" borderId="0" applyNumberFormat="0" applyBorder="0" applyAlignment="0" applyProtection="0"/>
    <xf numFmtId="0" fontId="38"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39" fillId="0" borderId="0"/>
    <xf numFmtId="0" fontId="49" fillId="0" borderId="0"/>
    <xf numFmtId="0" fontId="1" fillId="0" borderId="0"/>
    <xf numFmtId="0" fontId="51" fillId="0" borderId="0"/>
    <xf numFmtId="0" fontId="51" fillId="0" borderId="0"/>
    <xf numFmtId="0" fontId="10" fillId="0" borderId="0"/>
    <xf numFmtId="0" fontId="51" fillId="0" borderId="0"/>
    <xf numFmtId="0" fontId="1" fillId="0" borderId="0"/>
    <xf numFmtId="0" fontId="10" fillId="0" borderId="0"/>
    <xf numFmtId="0" fontId="51" fillId="0" borderId="0"/>
    <xf numFmtId="0" fontId="1" fillId="0" borderId="0"/>
    <xf numFmtId="0" fontId="1" fillId="0" borderId="0"/>
  </cellStyleXfs>
  <cellXfs count="368">
    <xf numFmtId="0" fontId="0" fillId="0" borderId="0" xfId="0"/>
    <xf numFmtId="0" fontId="2" fillId="0" borderId="0" xfId="1"/>
    <xf numFmtId="0" fontId="5" fillId="0" borderId="0" xfId="1" applyFont="1"/>
    <xf numFmtId="0" fontId="3" fillId="0" borderId="0" xfId="1" applyFont="1" applyAlignment="1">
      <alignment horizontal="center" vertical="center"/>
    </xf>
    <xf numFmtId="0" fontId="3" fillId="0" borderId="1" xfId="1" applyFont="1" applyBorder="1" applyAlignment="1">
      <alignment horizontal="center" vertical="center"/>
    </xf>
    <xf numFmtId="0" fontId="6" fillId="0" borderId="0" xfId="1" applyFont="1" applyAlignment="1">
      <alignment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Border="1"/>
    <xf numFmtId="0" fontId="3" fillId="0" borderId="0" xfId="1" applyFont="1" applyFill="1" applyBorder="1" applyAlignment="1">
      <alignment horizontal="center" vertical="center"/>
    </xf>
    <xf numFmtId="0" fontId="9" fillId="0" borderId="0" xfId="1" applyFont="1"/>
    <xf numFmtId="0" fontId="4" fillId="0" borderId="0" xfId="1" applyFont="1" applyAlignment="1">
      <alignment vertical="center"/>
    </xf>
    <xf numFmtId="0" fontId="11" fillId="0" borderId="0" xfId="2" applyFont="1" applyAlignment="1">
      <alignment horizontal="right"/>
    </xf>
    <xf numFmtId="0" fontId="12" fillId="0" borderId="0" xfId="1" applyFont="1" applyAlignment="1">
      <alignment horizontal="left" vertical="center"/>
    </xf>
    <xf numFmtId="0" fontId="14" fillId="0" borderId="0" xfId="1" applyFont="1"/>
    <xf numFmtId="0" fontId="2" fillId="0" borderId="0" xfId="1" applyBorder="1"/>
    <xf numFmtId="0" fontId="5" fillId="0" borderId="0" xfId="1" applyFont="1" applyBorder="1"/>
    <xf numFmtId="0" fontId="3" fillId="0" borderId="0" xfId="1" applyFont="1" applyBorder="1" applyAlignment="1">
      <alignment horizontal="center" vertical="center"/>
    </xf>
    <xf numFmtId="0" fontId="10" fillId="0" borderId="3" xfId="2" applyFont="1" applyFill="1" applyBorder="1" applyAlignment="1">
      <alignment vertical="center" wrapText="1"/>
    </xf>
    <xf numFmtId="0" fontId="6" fillId="0" borderId="1" xfId="1" applyFont="1" applyBorder="1" applyAlignment="1">
      <alignment horizontal="center" vertical="center" wrapText="1"/>
    </xf>
    <xf numFmtId="0" fontId="6" fillId="0" borderId="3" xfId="1" applyFont="1" applyBorder="1" applyAlignment="1">
      <alignment horizontal="center" vertical="center" wrapText="1"/>
    </xf>
    <xf numFmtId="0" fontId="11" fillId="0" borderId="0" xfId="2" applyFont="1" applyAlignment="1">
      <alignment horizontal="right" vertical="center"/>
    </xf>
    <xf numFmtId="0" fontId="35" fillId="0" borderId="1" xfId="1" applyFont="1" applyBorder="1" applyAlignment="1">
      <alignment horizontal="center" vertical="center" wrapText="1"/>
    </xf>
    <xf numFmtId="0" fontId="6" fillId="0" borderId="1" xfId="1" applyFont="1" applyBorder="1" applyAlignment="1">
      <alignment vertical="center"/>
    </xf>
    <xf numFmtId="49" fontId="6" fillId="0" borderId="1" xfId="1" applyNumberFormat="1" applyFont="1" applyBorder="1" applyAlignment="1">
      <alignment vertical="center"/>
    </xf>
    <xf numFmtId="49" fontId="6" fillId="0" borderId="3" xfId="1" applyNumberFormat="1" applyFont="1" applyBorder="1" applyAlignment="1">
      <alignment vertical="center"/>
    </xf>
    <xf numFmtId="0" fontId="4" fillId="0" borderId="1" xfId="1" applyFont="1" applyBorder="1" applyAlignment="1">
      <alignment horizontal="center" vertical="center"/>
    </xf>
    <xf numFmtId="0" fontId="35" fillId="0" borderId="1" xfId="1" applyFont="1" applyBorder="1" applyAlignment="1">
      <alignment horizontal="center" vertical="center"/>
    </xf>
    <xf numFmtId="0" fontId="37" fillId="0" borderId="0" xfId="0" applyFont="1" applyFill="1" applyAlignment="1">
      <alignment vertical="center"/>
    </xf>
    <xf numFmtId="0" fontId="0" fillId="0" borderId="0" xfId="0" applyAlignment="1">
      <alignment horizontal="left" wrapText="1"/>
    </xf>
    <xf numFmtId="0" fontId="40" fillId="0" borderId="0" xfId="0" applyFont="1" applyAlignment="1">
      <alignment horizontal="left"/>
    </xf>
    <xf numFmtId="0" fontId="40" fillId="0" borderId="14" xfId="0" applyFont="1" applyBorder="1" applyAlignment="1">
      <alignment horizontal="left" wrapText="1"/>
    </xf>
    <xf numFmtId="0" fontId="40" fillId="0" borderId="14" xfId="0" applyFont="1" applyBorder="1" applyAlignment="1">
      <alignment horizontal="center" wrapText="1"/>
    </xf>
    <xf numFmtId="1" fontId="40" fillId="0" borderId="14" xfId="0" applyNumberFormat="1" applyFont="1" applyBorder="1" applyAlignment="1">
      <alignment horizontal="center" wrapText="1"/>
    </xf>
    <xf numFmtId="1" fontId="40" fillId="0" borderId="14" xfId="0" applyNumberFormat="1" applyFont="1" applyBorder="1" applyAlignment="1">
      <alignment horizontal="left" wrapText="1"/>
    </xf>
    <xf numFmtId="0" fontId="40" fillId="0" borderId="14" xfId="0" applyFont="1" applyBorder="1" applyAlignment="1">
      <alignment horizontal="center" vertical="center" wrapText="1"/>
    </xf>
    <xf numFmtId="0" fontId="40" fillId="0" borderId="0" xfId="0" applyFont="1" applyAlignment="1">
      <alignment horizontal="center"/>
    </xf>
    <xf numFmtId="1" fontId="40" fillId="0" borderId="14" xfId="0" applyNumberFormat="1" applyFont="1" applyBorder="1" applyAlignment="1">
      <alignment horizontal="center" vertical="center" wrapText="1"/>
    </xf>
    <xf numFmtId="166" fontId="40" fillId="0" borderId="14" xfId="0" applyNumberFormat="1" applyFont="1" applyBorder="1" applyAlignment="1">
      <alignment horizontal="center" vertical="center" wrapText="1"/>
    </xf>
    <xf numFmtId="4" fontId="40" fillId="0" borderId="14" xfId="0" applyNumberFormat="1" applyFont="1" applyBorder="1" applyAlignment="1">
      <alignment horizontal="center" vertical="center" wrapText="1"/>
    </xf>
    <xf numFmtId="0" fontId="0" fillId="0" borderId="0" xfId="0" applyAlignment="1">
      <alignment horizontal="left"/>
    </xf>
    <xf numFmtId="0" fontId="43" fillId="0" borderId="0" xfId="0" applyFont="1" applyAlignment="1">
      <alignment horizontal="center"/>
    </xf>
    <xf numFmtId="3" fontId="40" fillId="0" borderId="14" xfId="0" applyNumberFormat="1" applyFont="1" applyBorder="1" applyAlignment="1">
      <alignment horizontal="center" wrapText="1"/>
    </xf>
    <xf numFmtId="0" fontId="44" fillId="0" borderId="0" xfId="0" applyFont="1" applyAlignment="1">
      <alignment horizontal="left"/>
    </xf>
    <xf numFmtId="0" fontId="45" fillId="0" borderId="0" xfId="0" applyFont="1" applyAlignment="1">
      <alignment horizontal="left"/>
    </xf>
    <xf numFmtId="0" fontId="40" fillId="0" borderId="14" xfId="0" applyFont="1" applyBorder="1" applyAlignment="1">
      <alignment horizontal="left" vertical="center" wrapText="1"/>
    </xf>
    <xf numFmtId="0" fontId="48" fillId="0" borderId="14" xfId="0" applyFont="1" applyBorder="1" applyAlignment="1">
      <alignment horizontal="center" vertical="center" wrapText="1"/>
    </xf>
    <xf numFmtId="0" fontId="10" fillId="0" borderId="14" xfId="0" applyFont="1" applyBorder="1" applyAlignment="1">
      <alignment horizontal="center" vertical="center" wrapText="1"/>
    </xf>
    <xf numFmtId="0" fontId="10" fillId="0" borderId="1" xfId="2" applyNumberFormat="1" applyFont="1" applyFill="1" applyBorder="1" applyAlignment="1">
      <alignment horizontal="center" vertical="center" wrapText="1"/>
    </xf>
    <xf numFmtId="14" fontId="10" fillId="24" borderId="1" xfId="66" applyNumberFormat="1" applyFont="1" applyFill="1" applyBorder="1" applyAlignment="1">
      <alignment horizontal="center" vertical="center" wrapText="1"/>
    </xf>
    <xf numFmtId="0" fontId="40" fillId="0" borderId="14" xfId="0" applyFont="1" applyBorder="1" applyAlignment="1">
      <alignment horizontal="center" vertical="center" wrapText="1"/>
    </xf>
    <xf numFmtId="0" fontId="40" fillId="0" borderId="0" xfId="0" applyFont="1" applyAlignment="1">
      <alignment horizontal="left" wrapText="1"/>
    </xf>
    <xf numFmtId="0" fontId="40" fillId="0" borderId="1" xfId="68" applyNumberFormat="1" applyFont="1" applyBorder="1" applyAlignment="1">
      <alignment horizontal="center" wrapText="1"/>
    </xf>
    <xf numFmtId="3" fontId="40" fillId="0" borderId="14" xfId="0" applyNumberFormat="1" applyFont="1" applyFill="1" applyBorder="1" applyAlignment="1">
      <alignment horizontal="center" wrapText="1"/>
    </xf>
    <xf numFmtId="0" fontId="10" fillId="0" borderId="0" xfId="2" applyFont="1" applyFill="1" applyBorder="1"/>
    <xf numFmtId="0" fontId="10" fillId="0" borderId="24" xfId="2" applyFont="1" applyFill="1" applyBorder="1" applyAlignment="1">
      <alignment horizontal="center" vertical="center" wrapText="1"/>
    </xf>
    <xf numFmtId="0" fontId="37" fillId="0" borderId="1" xfId="2" applyFont="1" applyFill="1" applyBorder="1" applyAlignment="1">
      <alignment horizontal="center" vertical="center" textRotation="90" wrapText="1"/>
    </xf>
    <xf numFmtId="49" fontId="37" fillId="0" borderId="1" xfId="2" applyNumberFormat="1" applyFont="1" applyFill="1" applyBorder="1" applyAlignment="1">
      <alignment horizontal="center" vertical="center" wrapText="1"/>
    </xf>
    <xf numFmtId="0" fontId="37" fillId="0" borderId="1" xfId="2" applyFont="1" applyFill="1" applyBorder="1" applyAlignment="1">
      <alignment horizontal="left" vertical="center" wrapText="1"/>
    </xf>
    <xf numFmtId="49" fontId="10" fillId="0" borderId="1" xfId="2" applyNumberFormat="1" applyFont="1" applyFill="1" applyBorder="1" applyAlignment="1">
      <alignment horizontal="center" vertical="center" wrapText="1"/>
    </xf>
    <xf numFmtId="0" fontId="10" fillId="0" borderId="1" xfId="2" applyFont="1" applyFill="1" applyBorder="1" applyAlignment="1">
      <alignment horizontal="left" vertical="center" wrapText="1"/>
    </xf>
    <xf numFmtId="2" fontId="10" fillId="0" borderId="1" xfId="2" applyNumberFormat="1" applyFont="1" applyFill="1" applyBorder="1" applyAlignment="1">
      <alignment horizontal="center" vertical="center" wrapText="1"/>
    </xf>
    <xf numFmtId="0" fontId="10" fillId="0" borderId="26" xfId="2" applyFont="1" applyFill="1" applyBorder="1" applyAlignment="1">
      <alignment horizontal="left" vertical="center" wrapText="1"/>
    </xf>
    <xf numFmtId="2" fontId="10" fillId="0" borderId="1" xfId="2" applyNumberFormat="1" applyFont="1" applyFill="1" applyBorder="1" applyAlignment="1">
      <alignment horizontal="center" vertical="center"/>
    </xf>
    <xf numFmtId="0" fontId="10" fillId="0" borderId="0" xfId="2" applyFont="1" applyFill="1" applyBorder="1" applyAlignment="1">
      <alignment horizontal="center" vertical="center" wrapText="1"/>
    </xf>
    <xf numFmtId="0" fontId="10" fillId="0" borderId="0" xfId="2" applyFont="1" applyFill="1" applyBorder="1" applyAlignment="1">
      <alignment wrapText="1"/>
    </xf>
    <xf numFmtId="0" fontId="10" fillId="0" borderId="0" xfId="2" applyFont="1" applyFill="1" applyBorder="1" applyAlignment="1"/>
    <xf numFmtId="0" fontId="40" fillId="0" borderId="14" xfId="0" applyFont="1" applyBorder="1" applyAlignment="1">
      <alignment horizontal="left" vertical="center" wrapText="1"/>
    </xf>
    <xf numFmtId="1" fontId="40" fillId="0" borderId="15" xfId="0" applyNumberFormat="1" applyFont="1" applyBorder="1" applyAlignment="1">
      <alignment horizontal="left" vertical="center" wrapText="1"/>
    </xf>
    <xf numFmtId="0" fontId="40" fillId="0" borderId="14" xfId="0" applyFont="1" applyBorder="1" applyAlignment="1">
      <alignment horizontal="center" vertical="center" wrapText="1"/>
    </xf>
    <xf numFmtId="0" fontId="40" fillId="0" borderId="19" xfId="0" applyFont="1" applyBorder="1" applyAlignment="1">
      <alignment horizontal="center" vertical="center" wrapText="1"/>
    </xf>
    <xf numFmtId="0" fontId="40" fillId="0" borderId="16" xfId="0" applyFont="1" applyBorder="1" applyAlignment="1">
      <alignment horizontal="center" vertical="center" wrapText="1"/>
    </xf>
    <xf numFmtId="169" fontId="40" fillId="0" borderId="14" xfId="0" applyNumberFormat="1" applyFont="1" applyBorder="1" applyAlignment="1">
      <alignment horizontal="center" vertical="center" wrapText="1"/>
    </xf>
    <xf numFmtId="0" fontId="40" fillId="0" borderId="20" xfId="0" applyFont="1" applyBorder="1" applyAlignment="1">
      <alignment horizontal="center" vertical="center" wrapText="1"/>
    </xf>
    <xf numFmtId="0" fontId="40" fillId="0" borderId="28" xfId="0" applyFont="1" applyBorder="1" applyAlignment="1">
      <alignment horizontal="center" vertical="center" wrapText="1"/>
    </xf>
    <xf numFmtId="0" fontId="0" fillId="0" borderId="3" xfId="0" applyBorder="1" applyAlignment="1">
      <alignment horizontal="left"/>
    </xf>
    <xf numFmtId="0" fontId="10" fillId="24" borderId="14" xfId="72" applyFont="1" applyFill="1" applyBorder="1" applyAlignment="1">
      <alignment horizontal="center" vertical="center" wrapText="1"/>
    </xf>
    <xf numFmtId="9" fontId="10" fillId="24" borderId="14" xfId="72" applyNumberFormat="1" applyFont="1" applyFill="1" applyBorder="1" applyAlignment="1">
      <alignment horizontal="center" vertical="center" wrapText="1"/>
    </xf>
    <xf numFmtId="14" fontId="10" fillId="24" borderId="14" xfId="72" applyNumberFormat="1" applyFont="1" applyFill="1" applyBorder="1" applyAlignment="1">
      <alignment horizontal="center" vertical="center" wrapText="1"/>
    </xf>
    <xf numFmtId="14" fontId="10" fillId="24" borderId="1" xfId="73" applyNumberFormat="1" applyFont="1" applyFill="1" applyBorder="1" applyAlignment="1">
      <alignment horizontal="center" vertical="center" wrapText="1"/>
    </xf>
    <xf numFmtId="14" fontId="10" fillId="24" borderId="1" xfId="73" applyNumberFormat="1" applyFont="1" applyFill="1" applyBorder="1" applyAlignment="1">
      <alignment horizontal="center" vertical="center"/>
    </xf>
    <xf numFmtId="0" fontId="51" fillId="0" borderId="0" xfId="74"/>
    <xf numFmtId="0" fontId="40" fillId="0" borderId="0" xfId="74" applyFont="1" applyAlignment="1">
      <alignment horizontal="left"/>
    </xf>
    <xf numFmtId="3" fontId="40" fillId="0" borderId="34" xfId="74" applyNumberFormat="1" applyFont="1" applyBorder="1" applyAlignment="1">
      <alignment horizontal="right" wrapText="1"/>
    </xf>
    <xf numFmtId="168" fontId="40" fillId="0" borderId="3" xfId="74" applyNumberFormat="1" applyFont="1" applyBorder="1" applyAlignment="1">
      <alignment horizontal="right" wrapText="1"/>
    </xf>
    <xf numFmtId="1" fontId="40" fillId="0" borderId="3" xfId="74" applyNumberFormat="1" applyFont="1" applyBorder="1" applyAlignment="1">
      <alignment horizontal="right" wrapText="1"/>
    </xf>
    <xf numFmtId="167" fontId="40" fillId="0" borderId="3" xfId="74" applyNumberFormat="1" applyFont="1" applyBorder="1" applyAlignment="1">
      <alignment horizontal="right" wrapText="1"/>
    </xf>
    <xf numFmtId="0" fontId="40" fillId="0" borderId="2" xfId="74" applyNumberFormat="1" applyFont="1" applyBorder="1" applyAlignment="1">
      <alignment horizontal="left" wrapText="1"/>
    </xf>
    <xf numFmtId="0" fontId="51" fillId="0" borderId="1" xfId="74" applyFont="1" applyBorder="1" applyAlignment="1">
      <alignment horizontal="left"/>
    </xf>
    <xf numFmtId="0" fontId="51" fillId="0" borderId="37" xfId="74" applyFont="1" applyBorder="1" applyAlignment="1">
      <alignment horizontal="left"/>
    </xf>
    <xf numFmtId="0" fontId="40" fillId="0" borderId="40" xfId="74" applyNumberFormat="1" applyFont="1" applyBorder="1" applyAlignment="1">
      <alignment horizontal="left" wrapText="1"/>
    </xf>
    <xf numFmtId="0" fontId="40" fillId="0" borderId="41" xfId="74" applyNumberFormat="1" applyFont="1" applyBorder="1" applyAlignment="1">
      <alignment horizontal="left" wrapText="1"/>
    </xf>
    <xf numFmtId="0" fontId="51" fillId="0" borderId="39" xfId="74" applyFont="1" applyBorder="1" applyAlignment="1">
      <alignment horizontal="left"/>
    </xf>
    <xf numFmtId="0" fontId="51" fillId="0" borderId="42" xfId="74" applyFont="1" applyBorder="1" applyAlignment="1">
      <alignment horizontal="left"/>
    </xf>
    <xf numFmtId="0" fontId="40" fillId="0" borderId="1" xfId="74" applyNumberFormat="1" applyFont="1" applyBorder="1" applyAlignment="1">
      <alignment horizontal="left" wrapText="1"/>
    </xf>
    <xf numFmtId="0" fontId="40" fillId="0" borderId="3" xfId="74" applyNumberFormat="1" applyFont="1" applyBorder="1" applyAlignment="1">
      <alignment horizontal="left" wrapText="1"/>
    </xf>
    <xf numFmtId="0" fontId="40" fillId="0" borderId="3" xfId="74" applyNumberFormat="1" applyFont="1" applyBorder="1" applyAlignment="1">
      <alignment horizontal="right" wrapText="1"/>
    </xf>
    <xf numFmtId="0" fontId="40" fillId="0" borderId="39" xfId="74" applyNumberFormat="1" applyFont="1" applyBorder="1" applyAlignment="1">
      <alignment horizontal="left" wrapText="1"/>
    </xf>
    <xf numFmtId="3" fontId="40" fillId="0" borderId="3" xfId="74" applyNumberFormat="1" applyFont="1" applyBorder="1" applyAlignment="1">
      <alignment horizontal="right" wrapText="1"/>
    </xf>
    <xf numFmtId="0" fontId="40" fillId="0" borderId="34" xfId="74" applyNumberFormat="1" applyFont="1" applyBorder="1" applyAlignment="1">
      <alignment horizontal="left" wrapText="1"/>
    </xf>
    <xf numFmtId="0" fontId="40" fillId="0" borderId="0" xfId="74" applyNumberFormat="1" applyFont="1" applyAlignment="1">
      <alignment horizontal="left" wrapText="1"/>
    </xf>
    <xf numFmtId="0" fontId="40" fillId="0" borderId="1" xfId="69" applyNumberFormat="1" applyFont="1" applyBorder="1" applyAlignment="1">
      <alignment horizontal="left" vertical="top" wrapText="1"/>
    </xf>
    <xf numFmtId="0" fontId="40" fillId="0" borderId="1" xfId="69" applyNumberFormat="1" applyFont="1" applyFill="1" applyBorder="1" applyAlignment="1">
      <alignment horizontal="left" vertical="top" wrapText="1"/>
    </xf>
    <xf numFmtId="0" fontId="40" fillId="0" borderId="14" xfId="0" applyFont="1" applyBorder="1" applyAlignment="1">
      <alignment horizontal="left" vertical="top" wrapText="1"/>
    </xf>
    <xf numFmtId="0" fontId="40" fillId="0" borderId="14" xfId="0" applyFont="1" applyFill="1" applyBorder="1" applyAlignment="1">
      <alignment horizontal="left" vertical="top" wrapText="1"/>
    </xf>
    <xf numFmtId="2" fontId="40" fillId="0" borderId="14" xfId="0" applyNumberFormat="1" applyFont="1" applyBorder="1" applyAlignment="1">
      <alignment horizontal="left" vertical="top" wrapText="1"/>
    </xf>
    <xf numFmtId="2" fontId="10" fillId="0" borderId="1" xfId="0" applyNumberFormat="1" applyFont="1" applyFill="1" applyBorder="1" applyAlignment="1">
      <alignment horizontal="center" vertical="center" wrapText="1"/>
    </xf>
    <xf numFmtId="0" fontId="6" fillId="0" borderId="1" xfId="0" applyFont="1" applyBorder="1" applyAlignment="1">
      <alignment horizontal="center" vertical="center" wrapText="1"/>
    </xf>
    <xf numFmtId="0" fontId="40" fillId="0" borderId="1" xfId="69" applyNumberFormat="1" applyFont="1" applyBorder="1" applyAlignment="1">
      <alignment horizontal="left" wrapText="1"/>
    </xf>
    <xf numFmtId="3" fontId="40" fillId="0" borderId="3" xfId="74" applyNumberFormat="1" applyFont="1" applyBorder="1" applyAlignment="1">
      <alignment wrapText="1"/>
    </xf>
    <xf numFmtId="0" fontId="0" fillId="0" borderId="0" xfId="0" applyBorder="1" applyAlignment="1">
      <alignment horizontal="left"/>
    </xf>
    <xf numFmtId="0" fontId="40" fillId="0" borderId="14" xfId="0" applyFont="1" applyBorder="1" applyAlignment="1">
      <alignment horizontal="left" vertical="center" wrapText="1"/>
    </xf>
    <xf numFmtId="173" fontId="40" fillId="0" borderId="14" xfId="0" applyNumberFormat="1" applyFont="1" applyBorder="1" applyAlignment="1">
      <alignment horizontal="right" vertical="center" wrapText="1"/>
    </xf>
    <xf numFmtId="0" fontId="10" fillId="0" borderId="0" xfId="2" applyFont="1" applyFill="1" applyBorder="1" applyAlignment="1">
      <alignment horizontal="left" vertical="center" wrapText="1"/>
    </xf>
    <xf numFmtId="0" fontId="10" fillId="0" borderId="0" xfId="2" applyFont="1" applyFill="1" applyBorder="1" applyAlignment="1">
      <alignment horizontal="center"/>
    </xf>
    <xf numFmtId="0" fontId="10" fillId="0" borderId="0" xfId="2" applyFont="1" applyFill="1"/>
    <xf numFmtId="4" fontId="10" fillId="0" borderId="0" xfId="2" applyNumberFormat="1" applyFont="1" applyFill="1" applyAlignment="1">
      <alignment horizontal="center"/>
    </xf>
    <xf numFmtId="4" fontId="10" fillId="0" borderId="0" xfId="2" applyNumberFormat="1" applyFont="1" applyAlignment="1">
      <alignment horizontal="center"/>
    </xf>
    <xf numFmtId="0" fontId="10" fillId="0" borderId="0" xfId="2" applyFont="1" applyAlignment="1">
      <alignment horizontal="center"/>
    </xf>
    <xf numFmtId="0" fontId="11" fillId="0" borderId="0" xfId="2" applyFont="1" applyAlignment="1">
      <alignment horizontal="center" vertical="center"/>
    </xf>
    <xf numFmtId="0" fontId="10" fillId="0" borderId="0" xfId="2" applyFont="1"/>
    <xf numFmtId="0" fontId="11" fillId="0" borderId="0" xfId="2" applyFont="1" applyAlignment="1">
      <alignment horizontal="center"/>
    </xf>
    <xf numFmtId="4" fontId="11" fillId="0" borderId="0" xfId="2" applyNumberFormat="1" applyFont="1" applyFill="1" applyAlignment="1">
      <alignment horizontal="center"/>
    </xf>
    <xf numFmtId="0" fontId="11" fillId="0" borderId="0" xfId="2" applyFont="1" applyFill="1" applyAlignment="1">
      <alignment horizontal="center"/>
    </xf>
    <xf numFmtId="4" fontId="37" fillId="0" borderId="1" xfId="2" applyNumberFormat="1" applyFont="1" applyFill="1" applyBorder="1" applyAlignment="1">
      <alignment horizontal="center" vertical="center" textRotation="90" wrapText="1"/>
    </xf>
    <xf numFmtId="0" fontId="37" fillId="0" borderId="1" xfId="2" applyNumberFormat="1" applyFont="1" applyFill="1" applyBorder="1" applyAlignment="1">
      <alignment horizontal="center" vertical="center" wrapText="1"/>
    </xf>
    <xf numFmtId="4" fontId="10" fillId="0" borderId="1" xfId="2" applyNumberFormat="1" applyFont="1" applyBorder="1" applyAlignment="1">
      <alignment horizontal="center" vertical="center"/>
    </xf>
    <xf numFmtId="2" fontId="10" fillId="0" borderId="1" xfId="2" applyNumberFormat="1" applyFont="1" applyBorder="1" applyAlignment="1">
      <alignment horizontal="center" vertical="center"/>
    </xf>
    <xf numFmtId="0" fontId="10" fillId="0" borderId="1" xfId="2" applyNumberFormat="1" applyFont="1" applyBorder="1" applyAlignment="1">
      <alignment horizontal="center" vertical="center"/>
    </xf>
    <xf numFmtId="4" fontId="37" fillId="0" borderId="1" xfId="2" applyNumberFormat="1" applyFont="1" applyFill="1" applyBorder="1" applyAlignment="1">
      <alignment horizontal="center" vertical="center" wrapText="1"/>
    </xf>
    <xf numFmtId="4" fontId="10" fillId="0" borderId="1" xfId="2" applyNumberFormat="1" applyFont="1" applyFill="1" applyBorder="1" applyAlignment="1">
      <alignment horizontal="center" vertical="center" wrapText="1"/>
    </xf>
    <xf numFmtId="169" fontId="10" fillId="0" borderId="1" xfId="2" applyNumberFormat="1" applyFont="1" applyBorder="1" applyAlignment="1">
      <alignment horizontal="center" vertical="center"/>
    </xf>
    <xf numFmtId="2" fontId="37" fillId="0" borderId="1" xfId="2" applyNumberFormat="1" applyFont="1" applyFill="1" applyBorder="1" applyAlignment="1">
      <alignment horizontal="center" vertical="center" wrapText="1"/>
    </xf>
    <xf numFmtId="4" fontId="10" fillId="0" borderId="1" xfId="2" applyNumberFormat="1" applyFont="1" applyBorder="1" applyAlignment="1">
      <alignment horizontal="center"/>
    </xf>
    <xf numFmtId="4" fontId="10" fillId="0" borderId="1" xfId="61" applyNumberFormat="1" applyFont="1" applyFill="1" applyBorder="1" applyAlignment="1">
      <alignment horizontal="center" vertical="center" wrapText="1"/>
    </xf>
    <xf numFmtId="2" fontId="10" fillId="0" borderId="1" xfId="61" applyNumberFormat="1" applyFont="1" applyFill="1" applyBorder="1" applyAlignment="1">
      <alignment horizontal="center" vertical="center" wrapText="1"/>
    </xf>
    <xf numFmtId="0" fontId="10" fillId="0" borderId="1" xfId="61" applyNumberFormat="1" applyFont="1" applyFill="1" applyBorder="1" applyAlignment="1">
      <alignment horizontal="center" vertical="center" wrapText="1"/>
    </xf>
    <xf numFmtId="4" fontId="10" fillId="0" borderId="1" xfId="2" applyNumberFormat="1" applyFont="1" applyFill="1" applyBorder="1" applyAlignment="1">
      <alignment horizontal="left" vertical="center" wrapText="1"/>
    </xf>
    <xf numFmtId="4" fontId="10" fillId="0" borderId="1" xfId="2" applyNumberFormat="1" applyFont="1" applyFill="1" applyBorder="1" applyAlignment="1">
      <alignment horizontal="center" vertical="center"/>
    </xf>
    <xf numFmtId="4" fontId="10" fillId="0" borderId="0" xfId="2" applyNumberFormat="1" applyFont="1"/>
    <xf numFmtId="4" fontId="10" fillId="0" borderId="0" xfId="2" applyNumberFormat="1" applyFont="1" applyFill="1" applyBorder="1" applyAlignment="1">
      <alignment horizontal="center" vertical="center" wrapText="1"/>
    </xf>
    <xf numFmtId="1" fontId="10" fillId="0" borderId="0" xfId="2" applyNumberFormat="1" applyFont="1" applyFill="1" applyBorder="1" applyAlignment="1">
      <alignment horizontal="center" vertical="center" wrapText="1"/>
    </xf>
    <xf numFmtId="1" fontId="10" fillId="0" borderId="0" xfId="2" applyNumberFormat="1" applyFont="1" applyFill="1" applyAlignment="1">
      <alignment horizontal="center"/>
    </xf>
    <xf numFmtId="1" fontId="10" fillId="0" borderId="0" xfId="2" applyNumberFormat="1" applyFont="1" applyAlignment="1">
      <alignment horizontal="center"/>
    </xf>
    <xf numFmtId="0" fontId="10" fillId="0" borderId="0" xfId="2" applyFont="1" applyFill="1" applyBorder="1" applyAlignment="1">
      <alignment horizontal="center" wrapText="1"/>
    </xf>
    <xf numFmtId="4" fontId="10" fillId="0" borderId="0" xfId="2" applyNumberFormat="1" applyFont="1" applyFill="1" applyBorder="1" applyAlignment="1">
      <alignment horizontal="center" wrapText="1"/>
    </xf>
    <xf numFmtId="0" fontId="10" fillId="0" borderId="0" xfId="2" applyFont="1" applyFill="1" applyAlignment="1">
      <alignment wrapText="1"/>
    </xf>
    <xf numFmtId="4" fontId="10" fillId="0" borderId="0" xfId="2" applyNumberFormat="1" applyFont="1" applyFill="1" applyAlignment="1">
      <alignment horizontal="center" wrapText="1"/>
    </xf>
    <xf numFmtId="0" fontId="10" fillId="0" borderId="0" xfId="2" applyFont="1" applyFill="1" applyAlignment="1">
      <alignment horizontal="center" wrapText="1"/>
    </xf>
    <xf numFmtId="4" fontId="10" fillId="0" borderId="0" xfId="2" applyNumberFormat="1" applyFont="1" applyFill="1" applyBorder="1" applyAlignment="1">
      <alignment horizontal="center"/>
    </xf>
    <xf numFmtId="4" fontId="10" fillId="0" borderId="0" xfId="2" applyNumberFormat="1" applyFont="1" applyFill="1" applyAlignment="1">
      <alignment horizontal="center" vertical="top" wrapText="1"/>
    </xf>
    <xf numFmtId="0" fontId="10" fillId="0" borderId="0" xfId="2" applyFont="1" applyFill="1" applyAlignment="1">
      <alignment vertical="center" wrapText="1"/>
    </xf>
    <xf numFmtId="4" fontId="10" fillId="0" borderId="0" xfId="2" applyNumberFormat="1" applyFont="1" applyFill="1" applyAlignment="1">
      <alignment horizontal="center" vertical="center" wrapText="1"/>
    </xf>
    <xf numFmtId="0" fontId="10" fillId="0" borderId="0" xfId="2" applyFont="1" applyFill="1" applyAlignment="1">
      <alignment horizontal="center" vertical="center" wrapText="1"/>
    </xf>
    <xf numFmtId="0" fontId="52" fillId="0" borderId="0" xfId="1" applyFont="1" applyAlignment="1">
      <alignment vertical="center"/>
    </xf>
    <xf numFmtId="4" fontId="52" fillId="0" borderId="0" xfId="1" applyNumberFormat="1" applyFont="1" applyAlignment="1">
      <alignment horizontal="center" vertical="center"/>
    </xf>
    <xf numFmtId="0" fontId="52" fillId="0" borderId="0" xfId="1" applyFont="1" applyAlignment="1">
      <alignment horizontal="center" vertical="center"/>
    </xf>
    <xf numFmtId="4" fontId="53" fillId="0" borderId="0" xfId="2" applyNumberFormat="1" applyFont="1" applyFill="1" applyAlignment="1">
      <alignment horizontal="center" vertical="center"/>
    </xf>
    <xf numFmtId="0" fontId="53" fillId="0" borderId="0" xfId="2" applyFont="1" applyFill="1" applyAlignment="1">
      <alignment horizontal="center" vertical="center"/>
    </xf>
    <xf numFmtId="0" fontId="11" fillId="0" borderId="0" xfId="1" applyFont="1" applyFill="1" applyBorder="1" applyAlignment="1">
      <alignment vertical="center"/>
    </xf>
    <xf numFmtId="4" fontId="11" fillId="0" borderId="0" xfId="1" applyNumberFormat="1" applyFont="1" applyFill="1" applyBorder="1" applyAlignment="1">
      <alignment horizontal="center" vertical="center"/>
    </xf>
    <xf numFmtId="0" fontId="11" fillId="0" borderId="0" xfId="1" applyFont="1" applyFill="1" applyBorder="1" applyAlignment="1">
      <alignment horizontal="center" vertical="center"/>
    </xf>
    <xf numFmtId="0" fontId="50" fillId="24" borderId="0" xfId="0" applyFont="1" applyFill="1" applyAlignment="1">
      <alignment horizontal="left"/>
    </xf>
    <xf numFmtId="0" fontId="40" fillId="24" borderId="0" xfId="0" applyFont="1" applyFill="1" applyAlignment="1">
      <alignment horizontal="left"/>
    </xf>
    <xf numFmtId="0" fontId="50" fillId="24" borderId="0" xfId="0" applyFont="1" applyFill="1"/>
    <xf numFmtId="0" fontId="37" fillId="24" borderId="14" xfId="0" applyFont="1" applyFill="1" applyBorder="1" applyAlignment="1">
      <alignment horizontal="center" vertical="center" wrapText="1"/>
    </xf>
    <xf numFmtId="1" fontId="37" fillId="24" borderId="14" xfId="0" applyNumberFormat="1" applyFont="1" applyFill="1" applyBorder="1" applyAlignment="1">
      <alignment horizontal="center" vertical="center" wrapText="1"/>
    </xf>
    <xf numFmtId="1" fontId="41" fillId="24" borderId="14" xfId="0" applyNumberFormat="1" applyFont="1" applyFill="1" applyBorder="1" applyAlignment="1">
      <alignment horizontal="left" vertical="center" wrapText="1"/>
    </xf>
    <xf numFmtId="0" fontId="41" fillId="24" borderId="14" xfId="0" applyFont="1" applyFill="1" applyBorder="1" applyAlignment="1">
      <alignment horizontal="left" vertical="center" wrapText="1"/>
    </xf>
    <xf numFmtId="0" fontId="41" fillId="24" borderId="14" xfId="0" applyFont="1" applyFill="1" applyBorder="1" applyAlignment="1">
      <alignment horizontal="center" vertical="center" wrapText="1"/>
    </xf>
    <xf numFmtId="0" fontId="41" fillId="24" borderId="0" xfId="0" applyFont="1" applyFill="1" applyAlignment="1">
      <alignment horizontal="left"/>
    </xf>
    <xf numFmtId="0" fontId="40" fillId="24" borderId="14" xfId="0" applyFont="1" applyFill="1" applyBorder="1" applyAlignment="1">
      <alignment horizontal="left" vertical="center" wrapText="1"/>
    </xf>
    <xf numFmtId="0" fontId="40" fillId="24" borderId="14" xfId="0" applyFont="1" applyFill="1" applyBorder="1" applyAlignment="1">
      <alignment horizontal="center" vertical="center" wrapText="1"/>
    </xf>
    <xf numFmtId="14" fontId="10" fillId="24" borderId="1" xfId="67" applyNumberFormat="1" applyFont="1" applyFill="1" applyBorder="1" applyAlignment="1">
      <alignment horizontal="center" vertical="center"/>
    </xf>
    <xf numFmtId="14" fontId="10" fillId="24" borderId="1" xfId="41" applyNumberFormat="1" applyFont="1" applyFill="1" applyBorder="1" applyAlignment="1">
      <alignment horizontal="center" vertical="center" wrapText="1"/>
    </xf>
    <xf numFmtId="0" fontId="10" fillId="24" borderId="1" xfId="2" applyNumberFormat="1" applyFont="1" applyFill="1" applyBorder="1" applyAlignment="1">
      <alignment horizontal="center" vertical="center" wrapText="1"/>
    </xf>
    <xf numFmtId="14" fontId="10" fillId="24" borderId="1" xfId="2" applyNumberFormat="1" applyFont="1" applyFill="1" applyBorder="1" applyAlignment="1">
      <alignment horizontal="center" vertical="center"/>
    </xf>
    <xf numFmtId="0" fontId="37" fillId="24" borderId="14" xfId="72" applyFont="1" applyFill="1" applyBorder="1" applyAlignment="1">
      <alignment horizontal="center" vertical="center" wrapText="1"/>
    </xf>
    <xf numFmtId="0" fontId="10" fillId="24" borderId="1" xfId="2" applyFont="1" applyFill="1" applyBorder="1" applyAlignment="1">
      <alignment horizontal="center" vertical="center"/>
    </xf>
    <xf numFmtId="0" fontId="10" fillId="24" borderId="1" xfId="73" applyFont="1" applyFill="1" applyBorder="1" applyAlignment="1">
      <alignment horizontal="center" vertical="center"/>
    </xf>
    <xf numFmtId="14" fontId="10" fillId="24" borderId="1" xfId="67" applyNumberFormat="1" applyFont="1" applyFill="1" applyBorder="1" applyAlignment="1">
      <alignment horizontal="center" vertical="center" wrapText="1"/>
    </xf>
    <xf numFmtId="0" fontId="10" fillId="0" borderId="0" xfId="2" applyFont="1" applyFill="1" applyAlignment="1">
      <alignment horizontal="center"/>
    </xf>
    <xf numFmtId="4" fontId="37" fillId="0" borderId="24" xfId="2" applyNumberFormat="1" applyFont="1" applyFill="1" applyBorder="1" applyAlignment="1">
      <alignment horizontal="center" vertical="center" wrapText="1"/>
    </xf>
    <xf numFmtId="0" fontId="37" fillId="0" borderId="0" xfId="70" applyFont="1" applyAlignment="1"/>
    <xf numFmtId="167" fontId="10" fillId="0" borderId="0" xfId="2" applyNumberFormat="1" applyFont="1"/>
    <xf numFmtId="2" fontId="10" fillId="0" borderId="0" xfId="2" applyNumberFormat="1" applyFont="1"/>
    <xf numFmtId="0" fontId="10" fillId="0" borderId="1" xfId="45" applyFont="1" applyFill="1" applyBorder="1" applyAlignment="1">
      <alignment horizontal="left" vertical="center" wrapText="1"/>
    </xf>
    <xf numFmtId="167" fontId="10" fillId="0" borderId="0" xfId="2" applyNumberFormat="1" applyFont="1" applyFill="1"/>
    <xf numFmtId="2" fontId="10" fillId="0" borderId="0" xfId="2" applyNumberFormat="1" applyFont="1" applyFill="1"/>
    <xf numFmtId="0" fontId="10" fillId="0" borderId="1" xfId="45" applyNumberFormat="1" applyFont="1" applyFill="1" applyBorder="1" applyAlignment="1">
      <alignment horizontal="center" vertical="center" wrapText="1"/>
    </xf>
    <xf numFmtId="4" fontId="10" fillId="0" borderId="1" xfId="45" applyNumberFormat="1" applyFont="1" applyFill="1" applyBorder="1" applyAlignment="1">
      <alignment horizontal="center" vertical="center" wrapText="1"/>
    </xf>
    <xf numFmtId="2" fontId="10" fillId="0" borderId="1" xfId="45" applyNumberFormat="1" applyFont="1" applyFill="1" applyBorder="1" applyAlignment="1">
      <alignment horizontal="center" vertical="center" wrapText="1"/>
    </xf>
    <xf numFmtId="0" fontId="37" fillId="0" borderId="1" xfId="45" applyFont="1" applyFill="1" applyBorder="1" applyAlignment="1">
      <alignment horizontal="left" vertical="center" wrapText="1"/>
    </xf>
    <xf numFmtId="0" fontId="10" fillId="0" borderId="25" xfId="45" applyFont="1" applyFill="1" applyBorder="1" applyAlignment="1">
      <alignment horizontal="left" vertical="center" wrapText="1"/>
    </xf>
    <xf numFmtId="0" fontId="43" fillId="0" borderId="0" xfId="0" applyFont="1" applyAlignment="1">
      <alignment horizontal="center"/>
    </xf>
    <xf numFmtId="0" fontId="41" fillId="0" borderId="0" xfId="0" applyFont="1" applyAlignment="1">
      <alignment horizontal="center"/>
    </xf>
    <xf numFmtId="0" fontId="41" fillId="0" borderId="0" xfId="0" applyFont="1" applyAlignment="1">
      <alignment horizontal="center" wrapText="1"/>
    </xf>
    <xf numFmtId="0" fontId="40" fillId="0" borderId="0" xfId="0" applyFont="1" applyAlignment="1">
      <alignment horizontal="center"/>
    </xf>
    <xf numFmtId="0" fontId="42" fillId="0" borderId="0" xfId="0" applyFont="1" applyAlignment="1">
      <alignment horizontal="center"/>
    </xf>
    <xf numFmtId="0" fontId="40" fillId="0" borderId="14" xfId="0" applyFont="1" applyBorder="1" applyAlignment="1">
      <alignment horizontal="center" vertical="center" wrapText="1"/>
    </xf>
    <xf numFmtId="0" fontId="43" fillId="0" borderId="0" xfId="0" applyFont="1" applyAlignment="1">
      <alignment horizontal="center" wrapText="1"/>
    </xf>
    <xf numFmtId="0" fontId="40" fillId="0" borderId="14" xfId="0" applyFont="1" applyBorder="1" applyAlignment="1">
      <alignment horizontal="left" wrapText="1"/>
    </xf>
    <xf numFmtId="0" fontId="37" fillId="0" borderId="0" xfId="0" applyFont="1" applyFill="1" applyAlignment="1">
      <alignment horizontal="center" vertical="center"/>
    </xf>
    <xf numFmtId="0" fontId="35" fillId="0" borderId="1" xfId="1" applyFont="1" applyBorder="1" applyAlignment="1">
      <alignment horizontal="center" vertical="center" wrapText="1"/>
    </xf>
    <xf numFmtId="0" fontId="35" fillId="0" borderId="3" xfId="1" applyFont="1" applyBorder="1" applyAlignment="1">
      <alignment horizontal="center" vertical="center" wrapText="1"/>
    </xf>
    <xf numFmtId="0" fontId="35" fillId="0" borderId="4" xfId="1" applyFont="1" applyBorder="1" applyAlignment="1">
      <alignment horizontal="center" vertical="center" wrapText="1"/>
    </xf>
    <xf numFmtId="0" fontId="35" fillId="0" borderId="2" xfId="1" applyFont="1" applyBorder="1" applyAlignment="1">
      <alignment horizontal="center" vertical="center" wrapText="1"/>
    </xf>
    <xf numFmtId="0" fontId="4" fillId="0" borderId="0" xfId="1" applyFont="1" applyAlignment="1">
      <alignment horizontal="center" vertical="center"/>
    </xf>
    <xf numFmtId="0" fontId="8" fillId="0" borderId="0" xfId="1" applyFont="1" applyAlignment="1">
      <alignment horizontal="center" vertical="center"/>
    </xf>
    <xf numFmtId="0" fontId="6" fillId="0" borderId="0" xfId="1" applyFont="1" applyAlignment="1">
      <alignment horizontal="center" vertical="center"/>
    </xf>
    <xf numFmtId="0" fontId="3" fillId="0" borderId="0" xfId="1" applyFont="1" applyFill="1" applyBorder="1" applyAlignment="1">
      <alignment horizontal="center" vertical="center"/>
    </xf>
    <xf numFmtId="0" fontId="3" fillId="0" borderId="0" xfId="1" applyFont="1" applyAlignment="1">
      <alignment horizontal="center" vertical="center"/>
    </xf>
    <xf numFmtId="0" fontId="4" fillId="0" borderId="0" xfId="1" applyFont="1" applyAlignment="1">
      <alignment horizontal="center" vertical="center" wrapText="1"/>
    </xf>
    <xf numFmtId="0" fontId="41" fillId="0" borderId="0" xfId="74" applyNumberFormat="1" applyFont="1" applyAlignment="1">
      <alignment horizontal="center"/>
    </xf>
    <xf numFmtId="0" fontId="42" fillId="0" borderId="0" xfId="74" applyNumberFormat="1" applyFont="1" applyAlignment="1">
      <alignment horizontal="center"/>
    </xf>
    <xf numFmtId="0" fontId="40" fillId="0" borderId="0" xfId="74" applyNumberFormat="1" applyFont="1" applyAlignment="1">
      <alignment horizontal="center"/>
    </xf>
    <xf numFmtId="0" fontId="41" fillId="0" borderId="0" xfId="74" applyNumberFormat="1" applyFont="1" applyAlignment="1">
      <alignment horizontal="center" wrapText="1"/>
    </xf>
    <xf numFmtId="0" fontId="43" fillId="0" borderId="0" xfId="74" applyNumberFormat="1" applyFont="1" applyAlignment="1">
      <alignment horizontal="center" wrapText="1"/>
    </xf>
    <xf numFmtId="0" fontId="40" fillId="0" borderId="32" xfId="74" applyNumberFormat="1" applyFont="1" applyBorder="1" applyAlignment="1">
      <alignment horizontal="left" wrapText="1"/>
    </xf>
    <xf numFmtId="0" fontId="40" fillId="0" borderId="31" xfId="74" applyNumberFormat="1" applyFont="1" applyBorder="1" applyAlignment="1">
      <alignment horizontal="right" wrapText="1"/>
    </xf>
    <xf numFmtId="0" fontId="40" fillId="0" borderId="0" xfId="74" applyNumberFormat="1" applyFont="1" applyAlignment="1">
      <alignment horizontal="left" wrapText="1"/>
    </xf>
    <xf numFmtId="0" fontId="41" fillId="0" borderId="0" xfId="74" applyNumberFormat="1" applyFont="1" applyAlignment="1">
      <alignment horizontal="left" wrapText="1"/>
    </xf>
    <xf numFmtId="0" fontId="40" fillId="0" borderId="30" xfId="74" applyNumberFormat="1" applyFont="1" applyBorder="1" applyAlignment="1">
      <alignment horizontal="left" wrapText="1"/>
    </xf>
    <xf numFmtId="4" fontId="40" fillId="0" borderId="31" xfId="74" applyNumberFormat="1" applyFont="1" applyBorder="1" applyAlignment="1">
      <alignment horizontal="right" wrapText="1"/>
    </xf>
    <xf numFmtId="0" fontId="40" fillId="0" borderId="1" xfId="74" applyNumberFormat="1" applyFont="1" applyBorder="1" applyAlignment="1">
      <alignment horizontal="left" wrapText="1"/>
    </xf>
    <xf numFmtId="0" fontId="40" fillId="0" borderId="31" xfId="74" applyNumberFormat="1" applyFont="1" applyBorder="1" applyAlignment="1">
      <alignment horizontal="left" wrapText="1"/>
    </xf>
    <xf numFmtId="1" fontId="40" fillId="0" borderId="31" xfId="74" applyNumberFormat="1" applyFont="1" applyBorder="1" applyAlignment="1">
      <alignment horizontal="right" wrapText="1"/>
    </xf>
    <xf numFmtId="0" fontId="40" fillId="0" borderId="33" xfId="74" applyNumberFormat="1" applyFont="1" applyBorder="1" applyAlignment="1">
      <alignment horizontal="left" wrapText="1"/>
    </xf>
    <xf numFmtId="168" fontId="40" fillId="0" borderId="31" xfId="74" applyNumberFormat="1" applyFont="1" applyBorder="1" applyAlignment="1">
      <alignment horizontal="right" wrapText="1"/>
    </xf>
    <xf numFmtId="0" fontId="40" fillId="0" borderId="34" xfId="74" applyNumberFormat="1" applyFont="1" applyBorder="1" applyAlignment="1">
      <alignment horizontal="left" wrapText="1"/>
    </xf>
    <xf numFmtId="0" fontId="40" fillId="0" borderId="3" xfId="74" applyNumberFormat="1" applyFont="1" applyBorder="1" applyAlignment="1">
      <alignment horizontal="left" wrapText="1"/>
    </xf>
    <xf numFmtId="0" fontId="40" fillId="0" borderId="3" xfId="74" applyNumberFormat="1" applyFont="1" applyBorder="1" applyAlignment="1">
      <alignment horizontal="right" wrapText="1"/>
    </xf>
    <xf numFmtId="0" fontId="41" fillId="0" borderId="30" xfId="74" applyNumberFormat="1" applyFont="1" applyBorder="1" applyAlignment="1">
      <alignment horizontal="left" wrapText="1"/>
    </xf>
    <xf numFmtId="0" fontId="41" fillId="0" borderId="35" xfId="74" applyNumberFormat="1" applyFont="1" applyBorder="1" applyAlignment="1">
      <alignment horizontal="left" wrapText="1"/>
    </xf>
    <xf numFmtId="3" fontId="40" fillId="0" borderId="3" xfId="74" applyNumberFormat="1" applyFont="1" applyBorder="1" applyAlignment="1">
      <alignment horizontal="right" wrapText="1"/>
    </xf>
    <xf numFmtId="0" fontId="41" fillId="0" borderId="36" xfId="74" applyNumberFormat="1" applyFont="1" applyBorder="1" applyAlignment="1">
      <alignment horizontal="left" wrapText="1"/>
    </xf>
    <xf numFmtId="4" fontId="40" fillId="0" borderId="1" xfId="74" applyNumberFormat="1" applyFont="1" applyBorder="1" applyAlignment="1">
      <alignment horizontal="right" wrapText="1"/>
    </xf>
    <xf numFmtId="0" fontId="41" fillId="0" borderId="38" xfId="74" applyFont="1" applyBorder="1" applyAlignment="1">
      <alignment horizontal="left"/>
    </xf>
    <xf numFmtId="0" fontId="40" fillId="0" borderId="39" xfId="74" applyNumberFormat="1" applyFont="1" applyBorder="1" applyAlignment="1">
      <alignment horizontal="left" wrapText="1"/>
    </xf>
    <xf numFmtId="0" fontId="40" fillId="24" borderId="0" xfId="0" applyFont="1" applyFill="1" applyAlignment="1">
      <alignment horizontal="center"/>
    </xf>
    <xf numFmtId="0" fontId="41" fillId="24" borderId="0" xfId="0" applyFont="1" applyFill="1" applyAlignment="1">
      <alignment horizontal="center" wrapText="1"/>
    </xf>
    <xf numFmtId="0" fontId="43" fillId="24" borderId="0" xfId="0" applyFont="1" applyFill="1" applyAlignment="1">
      <alignment horizontal="center" wrapText="1"/>
    </xf>
    <xf numFmtId="0" fontId="37" fillId="24" borderId="14" xfId="0" applyFont="1" applyFill="1" applyBorder="1" applyAlignment="1">
      <alignment horizontal="center" vertical="center" wrapText="1"/>
    </xf>
    <xf numFmtId="0" fontId="41" fillId="24" borderId="0" xfId="0" applyFont="1" applyFill="1" applyAlignment="1">
      <alignment horizontal="center"/>
    </xf>
    <xf numFmtId="0" fontId="42" fillId="24" borderId="0" xfId="0" applyFont="1" applyFill="1" applyAlignment="1">
      <alignment horizontal="center"/>
    </xf>
    <xf numFmtId="1" fontId="37" fillId="24" borderId="14" xfId="0" applyNumberFormat="1" applyFont="1" applyFill="1" applyBorder="1" applyAlignment="1">
      <alignment horizontal="center" vertical="center" wrapText="1"/>
    </xf>
    <xf numFmtId="0" fontId="41" fillId="24" borderId="14" xfId="0" applyFont="1" applyFill="1" applyBorder="1" applyAlignment="1">
      <alignment horizontal="left" wrapText="1"/>
    </xf>
    <xf numFmtId="0" fontId="40" fillId="24" borderId="14" xfId="0" applyFont="1" applyFill="1" applyBorder="1" applyAlignment="1">
      <alignment horizontal="left" wrapText="1"/>
    </xf>
    <xf numFmtId="0" fontId="40" fillId="24" borderId="15" xfId="0" applyFont="1" applyFill="1" applyBorder="1" applyAlignment="1">
      <alignment horizontal="left" wrapText="1"/>
    </xf>
    <xf numFmtId="0" fontId="40" fillId="24" borderId="16" xfId="0" applyFont="1" applyFill="1" applyBorder="1" applyAlignment="1">
      <alignment horizontal="center" wrapText="1"/>
    </xf>
    <xf numFmtId="0" fontId="40" fillId="24" borderId="17" xfId="0" applyFont="1" applyFill="1" applyBorder="1" applyAlignment="1">
      <alignment horizontal="center" wrapText="1"/>
    </xf>
    <xf numFmtId="0" fontId="40" fillId="24" borderId="1" xfId="0" applyFont="1" applyFill="1" applyBorder="1" applyAlignment="1">
      <alignment horizontal="center" wrapText="1"/>
    </xf>
    <xf numFmtId="0" fontId="40" fillId="24" borderId="18" xfId="0" applyFont="1" applyFill="1" applyBorder="1" applyAlignment="1">
      <alignment horizontal="left" wrapText="1"/>
    </xf>
    <xf numFmtId="0" fontId="37" fillId="0" borderId="3" xfId="70" applyFont="1" applyFill="1" applyBorder="1" applyAlignment="1">
      <alignment horizontal="center" vertical="center"/>
    </xf>
    <xf numFmtId="0" fontId="37" fillId="0" borderId="4" xfId="70" applyFont="1" applyFill="1" applyBorder="1" applyAlignment="1">
      <alignment horizontal="center" vertical="center"/>
    </xf>
    <xf numFmtId="0" fontId="37" fillId="0" borderId="1" xfId="70" applyFont="1" applyFill="1" applyBorder="1" applyAlignment="1">
      <alignment horizontal="center" vertical="center" wrapText="1"/>
    </xf>
    <xf numFmtId="0" fontId="37" fillId="0" borderId="1" xfId="2" applyFont="1" applyFill="1" applyBorder="1" applyAlignment="1">
      <alignment horizontal="center" vertical="center" wrapText="1"/>
    </xf>
    <xf numFmtId="0" fontId="37" fillId="0" borderId="0" xfId="75" applyFont="1" applyFill="1" applyAlignment="1">
      <alignment horizontal="center" vertical="center"/>
    </xf>
    <xf numFmtId="0" fontId="52" fillId="0" borderId="0" xfId="1" applyFont="1" applyAlignment="1">
      <alignment horizontal="center" vertical="center"/>
    </xf>
    <xf numFmtId="0" fontId="53" fillId="0" borderId="0" xfId="1" applyFont="1" applyAlignment="1">
      <alignment horizontal="center" vertical="center"/>
    </xf>
    <xf numFmtId="0" fontId="10" fillId="0" borderId="0" xfId="1" applyFont="1" applyAlignment="1">
      <alignment horizontal="center" vertical="center"/>
    </xf>
    <xf numFmtId="0" fontId="54" fillId="0" borderId="0" xfId="1" applyFont="1" applyAlignment="1">
      <alignment horizontal="center" vertical="center"/>
    </xf>
    <xf numFmtId="0" fontId="10" fillId="0" borderId="0" xfId="2" applyFont="1" applyFill="1" applyAlignment="1">
      <alignment horizontal="center"/>
    </xf>
    <xf numFmtId="0" fontId="37" fillId="0" borderId="0" xfId="2" applyFont="1" applyFill="1" applyAlignment="1">
      <alignment horizontal="center"/>
    </xf>
    <xf numFmtId="4" fontId="37" fillId="0" borderId="24" xfId="2" applyNumberFormat="1" applyFont="1" applyFill="1" applyBorder="1" applyAlignment="1">
      <alignment horizontal="center" vertical="center" wrapText="1"/>
    </xf>
    <xf numFmtId="4" fontId="37" fillId="0" borderId="26" xfId="2" applyNumberFormat="1" applyFont="1" applyFill="1" applyBorder="1" applyAlignment="1">
      <alignment horizontal="center" vertical="center" wrapText="1"/>
    </xf>
    <xf numFmtId="4" fontId="37" fillId="0" borderId="25" xfId="2" applyNumberFormat="1" applyFont="1" applyFill="1" applyBorder="1" applyAlignment="1">
      <alignment horizontal="center" vertical="center" wrapText="1"/>
    </xf>
    <xf numFmtId="0" fontId="53" fillId="0" borderId="0" xfId="1" applyFont="1" applyAlignment="1">
      <alignment horizontal="center" vertical="center" wrapText="1"/>
    </xf>
    <xf numFmtId="0" fontId="37" fillId="0" borderId="24" xfId="2" applyFont="1" applyFill="1" applyBorder="1" applyAlignment="1">
      <alignment horizontal="center" vertical="center" wrapText="1"/>
    </xf>
    <xf numFmtId="0" fontId="37" fillId="0" borderId="26" xfId="2" applyFont="1" applyFill="1" applyBorder="1" applyAlignment="1">
      <alignment horizontal="center" vertical="center" wrapText="1"/>
    </xf>
    <xf numFmtId="0" fontId="37" fillId="0" borderId="25" xfId="2" applyFont="1" applyFill="1" applyBorder="1" applyAlignment="1">
      <alignment horizontal="center" vertical="center" wrapText="1"/>
    </xf>
    <xf numFmtId="0" fontId="37" fillId="0" borderId="1" xfId="2" applyFont="1" applyBorder="1" applyAlignment="1">
      <alignment horizontal="center" vertical="center"/>
    </xf>
    <xf numFmtId="0" fontId="40" fillId="0" borderId="15" xfId="0" applyFont="1" applyBorder="1" applyAlignment="1">
      <alignment horizontal="left" vertical="center" wrapText="1"/>
    </xf>
    <xf numFmtId="0" fontId="40" fillId="0" borderId="23" xfId="0" applyFont="1" applyBorder="1" applyAlignment="1">
      <alignment horizontal="left" vertical="center" wrapText="1"/>
    </xf>
    <xf numFmtId="0" fontId="40" fillId="0" borderId="18" xfId="0" applyFont="1" applyBorder="1" applyAlignment="1">
      <alignment horizontal="left" vertical="center" wrapText="1"/>
    </xf>
    <xf numFmtId="1" fontId="40" fillId="0" borderId="15" xfId="0" applyNumberFormat="1" applyFont="1" applyBorder="1" applyAlignment="1">
      <alignment horizontal="left" vertical="center" wrapText="1"/>
    </xf>
    <xf numFmtId="0" fontId="40" fillId="0" borderId="27" xfId="0" applyFont="1" applyBorder="1" applyAlignment="1">
      <alignment horizontal="left" vertical="center" wrapText="1"/>
    </xf>
    <xf numFmtId="0" fontId="40" fillId="0" borderId="0" xfId="0" applyFont="1" applyAlignment="1">
      <alignment horizontal="left" vertical="center" wrapText="1"/>
    </xf>
    <xf numFmtId="0" fontId="40" fillId="0" borderId="47" xfId="0" applyFont="1" applyBorder="1" applyAlignment="1">
      <alignment horizontal="left" vertical="center" wrapText="1"/>
    </xf>
    <xf numFmtId="0" fontId="40" fillId="0" borderId="48" xfId="0" applyFont="1" applyBorder="1" applyAlignment="1">
      <alignment horizontal="left" vertical="center" wrapText="1"/>
    </xf>
    <xf numFmtId="0" fontId="40" fillId="0" borderId="49" xfId="0" applyFont="1" applyBorder="1" applyAlignment="1">
      <alignment horizontal="left" vertical="center" wrapText="1"/>
    </xf>
    <xf numFmtId="0" fontId="40" fillId="0" borderId="50" xfId="0" applyFont="1" applyBorder="1" applyAlignment="1">
      <alignment horizontal="left" vertical="center" wrapText="1"/>
    </xf>
    <xf numFmtId="1" fontId="40" fillId="0" borderId="15" xfId="0" applyNumberFormat="1" applyFont="1" applyBorder="1" applyAlignment="1">
      <alignment horizontal="right" vertical="center" wrapText="1"/>
    </xf>
    <xf numFmtId="0" fontId="40" fillId="0" borderId="23" xfId="0" applyFont="1" applyBorder="1" applyAlignment="1">
      <alignment horizontal="right" vertical="center" wrapText="1"/>
    </xf>
    <xf numFmtId="0" fontId="40" fillId="0" borderId="18" xfId="0" applyFont="1" applyBorder="1" applyAlignment="1">
      <alignment horizontal="right" vertical="center" wrapText="1"/>
    </xf>
    <xf numFmtId="173" fontId="40" fillId="0" borderId="15" xfId="0" applyNumberFormat="1" applyFont="1" applyBorder="1" applyAlignment="1">
      <alignment horizontal="right" vertical="center" wrapText="1"/>
    </xf>
    <xf numFmtId="0" fontId="40" fillId="0" borderId="15" xfId="0" applyFont="1" applyBorder="1" applyAlignment="1">
      <alignment horizontal="right" vertical="center" wrapText="1"/>
    </xf>
    <xf numFmtId="169" fontId="40" fillId="0" borderId="15" xfId="0" applyNumberFormat="1" applyFont="1" applyBorder="1" applyAlignment="1">
      <alignment horizontal="right" vertical="center" wrapText="1"/>
    </xf>
    <xf numFmtId="0" fontId="40" fillId="0" borderId="1" xfId="0" applyFont="1" applyBorder="1" applyAlignment="1">
      <alignment horizontal="center" vertical="center" wrapText="1"/>
    </xf>
    <xf numFmtId="14" fontId="40" fillId="0" borderId="1" xfId="0" applyNumberFormat="1" applyFont="1" applyBorder="1" applyAlignment="1">
      <alignment horizontal="center" vertical="center" wrapText="1"/>
    </xf>
    <xf numFmtId="169" fontId="40" fillId="0" borderId="1" xfId="0" applyNumberFormat="1" applyFont="1" applyBorder="1" applyAlignment="1">
      <alignment horizontal="center" vertical="center" wrapText="1"/>
    </xf>
    <xf numFmtId="49" fontId="40" fillId="0" borderId="1" xfId="0" applyNumberFormat="1" applyFont="1" applyBorder="1" applyAlignment="1">
      <alignment horizontal="center" vertical="center" wrapText="1"/>
    </xf>
    <xf numFmtId="4" fontId="40" fillId="0" borderId="1" xfId="0" applyNumberFormat="1" applyFont="1" applyBorder="1" applyAlignment="1">
      <alignment horizontal="center" vertical="center" wrapText="1"/>
    </xf>
    <xf numFmtId="1" fontId="40" fillId="0" borderId="1" xfId="0" applyNumberFormat="1" applyFont="1" applyBorder="1" applyAlignment="1">
      <alignment horizontal="center" vertical="center" wrapText="1"/>
    </xf>
    <xf numFmtId="0" fontId="40" fillId="0" borderId="20" xfId="0" applyFont="1" applyBorder="1" applyAlignment="1">
      <alignment horizontal="center" vertical="center" wrapText="1"/>
    </xf>
    <xf numFmtId="0" fontId="40" fillId="0" borderId="27" xfId="0" applyFont="1" applyBorder="1" applyAlignment="1">
      <alignment horizontal="center" vertical="center" wrapText="1"/>
    </xf>
    <xf numFmtId="0" fontId="40" fillId="0" borderId="29" xfId="0" applyFont="1" applyBorder="1" applyAlignment="1">
      <alignment horizontal="center" vertical="center" wrapText="1"/>
    </xf>
    <xf numFmtId="166" fontId="40" fillId="0" borderId="1" xfId="0" applyNumberFormat="1" applyFont="1" applyBorder="1" applyAlignment="1">
      <alignment horizontal="center" vertical="center" wrapText="1"/>
    </xf>
    <xf numFmtId="0" fontId="40" fillId="0" borderId="14" xfId="0" applyFont="1" applyBorder="1" applyAlignment="1">
      <alignment horizontal="left" vertical="center" wrapText="1"/>
    </xf>
    <xf numFmtId="0" fontId="46" fillId="0" borderId="14" xfId="0" applyFont="1" applyBorder="1" applyAlignment="1">
      <alignment horizontal="left" wrapText="1"/>
    </xf>
    <xf numFmtId="0" fontId="40" fillId="0" borderId="1" xfId="71" applyNumberFormat="1" applyFont="1" applyBorder="1" applyAlignment="1">
      <alignment horizontal="center" wrapText="1"/>
    </xf>
    <xf numFmtId="172" fontId="40" fillId="0" borderId="14" xfId="0" applyNumberFormat="1" applyFont="1" applyFill="1" applyBorder="1" applyAlignment="1">
      <alignment horizontal="center" wrapText="1"/>
    </xf>
    <xf numFmtId="3" fontId="40" fillId="0" borderId="14" xfId="0" applyNumberFormat="1" applyFont="1" applyFill="1" applyBorder="1" applyAlignment="1">
      <alignment horizontal="center" wrapText="1"/>
    </xf>
    <xf numFmtId="0" fontId="40" fillId="0" borderId="14" xfId="0" applyFont="1" applyFill="1" applyBorder="1" applyAlignment="1">
      <alignment horizontal="center" wrapText="1"/>
    </xf>
    <xf numFmtId="0" fontId="40" fillId="0" borderId="14" xfId="0" applyFont="1" applyBorder="1" applyAlignment="1">
      <alignment horizontal="center" wrapText="1"/>
    </xf>
    <xf numFmtId="170" fontId="40" fillId="0" borderId="1" xfId="71" applyNumberFormat="1" applyFont="1" applyBorder="1" applyAlignment="1">
      <alignment horizontal="center" wrapText="1"/>
    </xf>
    <xf numFmtId="0" fontId="41" fillId="0" borderId="0" xfId="0" applyFont="1" applyAlignment="1">
      <alignment horizontal="center" vertical="center"/>
    </xf>
    <xf numFmtId="0" fontId="47" fillId="0" borderId="16" xfId="0" applyFont="1" applyBorder="1" applyAlignment="1">
      <alignment horizontal="left" vertical="center" wrapText="1"/>
    </xf>
    <xf numFmtId="0" fontId="47" fillId="0" borderId="17" xfId="0" applyFont="1" applyBorder="1" applyAlignment="1">
      <alignment horizontal="left" vertical="center" wrapText="1"/>
    </xf>
    <xf numFmtId="0" fontId="47" fillId="0" borderId="19" xfId="0" applyFont="1" applyBorder="1" applyAlignment="1">
      <alignment horizontal="left" vertical="center" wrapText="1"/>
    </xf>
    <xf numFmtId="0" fontId="10" fillId="0" borderId="43" xfId="71" applyNumberFormat="1" applyFont="1" applyBorder="1" applyAlignment="1">
      <alignment horizontal="center" wrapText="1"/>
    </xf>
    <xf numFmtId="0" fontId="10" fillId="0" borderId="4" xfId="71" applyNumberFormat="1" applyFont="1" applyBorder="1" applyAlignment="1">
      <alignment horizontal="center" wrapText="1"/>
    </xf>
    <xf numFmtId="0" fontId="10" fillId="0" borderId="2" xfId="71" applyNumberFormat="1" applyFont="1" applyBorder="1" applyAlignment="1">
      <alignment horizontal="center" wrapText="1"/>
    </xf>
    <xf numFmtId="167" fontId="40" fillId="0" borderId="14" xfId="0" applyNumberFormat="1" applyFont="1" applyBorder="1" applyAlignment="1">
      <alignment horizontal="center" wrapText="1"/>
    </xf>
    <xf numFmtId="0" fontId="47" fillId="0" borderId="14" xfId="0" applyFont="1" applyBorder="1" applyAlignment="1">
      <alignment horizontal="left" wrapText="1"/>
    </xf>
    <xf numFmtId="170" fontId="40" fillId="0" borderId="14" xfId="0" applyNumberFormat="1" applyFont="1" applyBorder="1" applyAlignment="1">
      <alignment horizontal="center" wrapText="1"/>
    </xf>
    <xf numFmtId="0" fontId="41" fillId="0" borderId="1" xfId="71" applyNumberFormat="1" applyFont="1" applyBorder="1" applyAlignment="1">
      <alignment horizontal="center" wrapText="1"/>
    </xf>
    <xf numFmtId="0" fontId="46" fillId="0" borderId="20" xfId="0" applyFont="1" applyBorder="1" applyAlignment="1">
      <alignment horizontal="left" vertical="center" wrapText="1"/>
    </xf>
    <xf numFmtId="0" fontId="46" fillId="0" borderId="21" xfId="0" applyFont="1" applyBorder="1" applyAlignment="1">
      <alignment horizontal="left" vertical="center" wrapText="1"/>
    </xf>
    <xf numFmtId="0" fontId="46" fillId="0" borderId="22" xfId="0" applyFont="1" applyBorder="1" applyAlignment="1">
      <alignment horizontal="left" vertical="center" wrapText="1"/>
    </xf>
    <xf numFmtId="171" fontId="40" fillId="0" borderId="43" xfId="71" applyNumberFormat="1" applyFont="1" applyBorder="1" applyAlignment="1">
      <alignment horizontal="center" wrapText="1"/>
    </xf>
    <xf numFmtId="171" fontId="40" fillId="0" borderId="4" xfId="71" applyNumberFormat="1" applyFont="1" applyBorder="1" applyAlignment="1">
      <alignment horizontal="center" wrapText="1"/>
    </xf>
    <xf numFmtId="171" fontId="40" fillId="0" borderId="2" xfId="71" applyNumberFormat="1" applyFont="1" applyBorder="1" applyAlignment="1">
      <alignment horizontal="center" wrapText="1"/>
    </xf>
    <xf numFmtId="0" fontId="40" fillId="0" borderId="43" xfId="71" applyNumberFormat="1" applyFont="1" applyBorder="1" applyAlignment="1">
      <alignment horizontal="center" wrapText="1"/>
    </xf>
    <xf numFmtId="0" fontId="40" fillId="0" borderId="4" xfId="71" applyNumberFormat="1" applyFont="1" applyBorder="1" applyAlignment="1">
      <alignment horizontal="center" wrapText="1"/>
    </xf>
    <xf numFmtId="0" fontId="40" fillId="0" borderId="2" xfId="71" applyNumberFormat="1" applyFont="1" applyBorder="1" applyAlignment="1">
      <alignment horizontal="center" wrapText="1"/>
    </xf>
    <xf numFmtId="0" fontId="36" fillId="0" borderId="20" xfId="0" applyFont="1" applyBorder="1" applyAlignment="1">
      <alignment horizontal="left" vertical="center" wrapText="1"/>
    </xf>
    <xf numFmtId="0" fontId="36" fillId="0" borderId="21" xfId="0" applyFont="1" applyBorder="1" applyAlignment="1">
      <alignment horizontal="left" vertical="center" wrapText="1"/>
    </xf>
    <xf numFmtId="0" fontId="36" fillId="0" borderId="22" xfId="0" applyFont="1" applyBorder="1" applyAlignment="1">
      <alignment horizontal="left" vertical="center" wrapText="1"/>
    </xf>
    <xf numFmtId="10" fontId="10" fillId="0" borderId="43" xfId="71" applyNumberFormat="1" applyFont="1" applyBorder="1" applyAlignment="1">
      <alignment horizontal="center" wrapText="1"/>
    </xf>
    <xf numFmtId="10" fontId="10" fillId="0" borderId="4" xfId="71" applyNumberFormat="1" applyFont="1" applyBorder="1" applyAlignment="1">
      <alignment horizontal="center" wrapText="1"/>
    </xf>
    <xf numFmtId="10" fontId="10" fillId="0" borderId="2" xfId="71" applyNumberFormat="1" applyFont="1" applyBorder="1" applyAlignment="1">
      <alignment horizontal="center" wrapText="1"/>
    </xf>
    <xf numFmtId="172" fontId="40" fillId="0" borderId="43" xfId="71" applyNumberFormat="1" applyFont="1" applyBorder="1" applyAlignment="1">
      <alignment horizontal="center" wrapText="1"/>
    </xf>
    <xf numFmtId="172" fontId="40" fillId="0" borderId="4" xfId="71" applyNumberFormat="1" applyFont="1" applyBorder="1" applyAlignment="1">
      <alignment horizontal="center" wrapText="1"/>
    </xf>
    <xf numFmtId="172" fontId="40" fillId="0" borderId="2" xfId="71" applyNumberFormat="1" applyFont="1" applyBorder="1" applyAlignment="1">
      <alignment horizontal="center" wrapText="1"/>
    </xf>
    <xf numFmtId="0" fontId="46" fillId="0" borderId="15" xfId="0" applyFont="1" applyBorder="1" applyAlignment="1">
      <alignment horizontal="left" wrapText="1"/>
    </xf>
    <xf numFmtId="0" fontId="46" fillId="0" borderId="23" xfId="0" applyFont="1" applyBorder="1" applyAlignment="1">
      <alignment horizontal="left" wrapText="1"/>
    </xf>
    <xf numFmtId="10" fontId="40" fillId="0" borderId="43" xfId="71" applyNumberFormat="1" applyFont="1" applyBorder="1" applyAlignment="1">
      <alignment horizontal="center" wrapText="1"/>
    </xf>
    <xf numFmtId="10" fontId="40" fillId="0" borderId="4" xfId="71" applyNumberFormat="1" applyFont="1" applyBorder="1" applyAlignment="1">
      <alignment horizontal="center" wrapText="1"/>
    </xf>
    <xf numFmtId="10" fontId="40" fillId="0" borderId="2" xfId="71" applyNumberFormat="1" applyFont="1" applyBorder="1" applyAlignment="1">
      <alignment horizontal="center" wrapText="1"/>
    </xf>
    <xf numFmtId="0" fontId="41" fillId="0" borderId="43" xfId="71" applyNumberFormat="1" applyFont="1" applyBorder="1" applyAlignment="1">
      <alignment horizontal="center" wrapText="1"/>
    </xf>
    <xf numFmtId="0" fontId="41" fillId="0" borderId="4" xfId="71" applyNumberFormat="1" applyFont="1" applyBorder="1" applyAlignment="1">
      <alignment horizontal="center" wrapText="1"/>
    </xf>
    <xf numFmtId="0" fontId="41" fillId="0" borderId="2" xfId="71" applyNumberFormat="1" applyFont="1" applyBorder="1" applyAlignment="1">
      <alignment horizontal="center" wrapText="1"/>
    </xf>
    <xf numFmtId="170" fontId="40" fillId="0" borderId="43" xfId="71" applyNumberFormat="1" applyFont="1" applyBorder="1" applyAlignment="1">
      <alignment horizontal="center" wrapText="1"/>
    </xf>
    <xf numFmtId="170" fontId="40" fillId="0" borderId="4" xfId="71" applyNumberFormat="1" applyFont="1" applyBorder="1" applyAlignment="1">
      <alignment horizontal="center" wrapText="1"/>
    </xf>
    <xf numFmtId="170" fontId="40" fillId="0" borderId="2" xfId="71" applyNumberFormat="1" applyFont="1" applyBorder="1" applyAlignment="1">
      <alignment horizontal="center" wrapText="1"/>
    </xf>
    <xf numFmtId="0" fontId="46" fillId="0" borderId="18" xfId="0" applyFont="1" applyBorder="1" applyAlignment="1">
      <alignment horizontal="left" wrapText="1"/>
    </xf>
    <xf numFmtId="0" fontId="10" fillId="0" borderId="44" xfId="0" applyFont="1" applyBorder="1" applyAlignment="1">
      <alignment horizontal="center" wrapText="1"/>
    </xf>
    <xf numFmtId="0" fontId="10" fillId="0" borderId="45" xfId="0" applyFont="1" applyBorder="1" applyAlignment="1">
      <alignment horizontal="center" wrapText="1"/>
    </xf>
    <xf numFmtId="0" fontId="10" fillId="0" borderId="46" xfId="0" applyFont="1" applyBorder="1" applyAlignment="1">
      <alignment horizontal="center" wrapText="1"/>
    </xf>
    <xf numFmtId="0" fontId="10" fillId="0" borderId="16" xfId="0" applyFont="1" applyBorder="1" applyAlignment="1">
      <alignment horizontal="center" wrapText="1"/>
    </xf>
    <xf numFmtId="0" fontId="10" fillId="0" borderId="17" xfId="0" applyFont="1" applyBorder="1" applyAlignment="1">
      <alignment horizontal="center" wrapText="1"/>
    </xf>
    <xf numFmtId="0" fontId="10" fillId="0" borderId="19" xfId="0" applyFont="1" applyBorder="1" applyAlignment="1">
      <alignment horizontal="center" wrapText="1"/>
    </xf>
    <xf numFmtId="9" fontId="40" fillId="0" borderId="16" xfId="0" applyNumberFormat="1" applyFont="1" applyBorder="1" applyAlignment="1">
      <alignment horizontal="center" wrapText="1"/>
    </xf>
    <xf numFmtId="9" fontId="40" fillId="0" borderId="17" xfId="0" applyNumberFormat="1" applyFont="1" applyBorder="1" applyAlignment="1">
      <alignment horizontal="center" wrapText="1"/>
    </xf>
    <xf numFmtId="9" fontId="40" fillId="0" borderId="19" xfId="0" applyNumberFormat="1" applyFont="1" applyBorder="1" applyAlignment="1">
      <alignment horizontal="center" wrapText="1"/>
    </xf>
    <xf numFmtId="167" fontId="40" fillId="0" borderId="16" xfId="0" applyNumberFormat="1" applyFont="1" applyFill="1" applyBorder="1" applyAlignment="1">
      <alignment horizontal="center" wrapText="1"/>
    </xf>
    <xf numFmtId="167" fontId="40" fillId="0" borderId="17" xfId="0" applyNumberFormat="1" applyFont="1" applyFill="1" applyBorder="1" applyAlignment="1">
      <alignment horizontal="center" wrapText="1"/>
    </xf>
    <xf numFmtId="167" fontId="40" fillId="0" borderId="19" xfId="0" applyNumberFormat="1" applyFont="1" applyFill="1" applyBorder="1" applyAlignment="1">
      <alignment horizontal="center" wrapText="1"/>
    </xf>
    <xf numFmtId="9" fontId="40" fillId="0" borderId="16" xfId="0" applyNumberFormat="1" applyFont="1" applyFill="1" applyBorder="1" applyAlignment="1">
      <alignment horizontal="center" wrapText="1"/>
    </xf>
    <xf numFmtId="9" fontId="40" fillId="0" borderId="17" xfId="0" applyNumberFormat="1" applyFont="1" applyFill="1" applyBorder="1" applyAlignment="1">
      <alignment horizontal="center" wrapText="1"/>
    </xf>
    <xf numFmtId="9" fontId="40" fillId="0" borderId="19" xfId="0" applyNumberFormat="1" applyFont="1" applyFill="1" applyBorder="1" applyAlignment="1">
      <alignment horizontal="center" wrapText="1"/>
    </xf>
    <xf numFmtId="0" fontId="40" fillId="0" borderId="16" xfId="0" applyFont="1" applyBorder="1" applyAlignment="1">
      <alignment horizontal="center" wrapText="1"/>
    </xf>
    <xf numFmtId="0" fontId="40" fillId="0" borderId="17" xfId="0" applyFont="1" applyBorder="1" applyAlignment="1">
      <alignment horizontal="center" wrapText="1"/>
    </xf>
    <xf numFmtId="0" fontId="40" fillId="0" borderId="19" xfId="0" applyFont="1" applyBorder="1" applyAlignment="1">
      <alignment horizontal="center" wrapText="1"/>
    </xf>
    <xf numFmtId="0" fontId="40" fillId="0" borderId="15" xfId="0" applyFont="1" applyBorder="1" applyAlignment="1">
      <alignment horizontal="center" wrapText="1"/>
    </xf>
    <xf numFmtId="0" fontId="40" fillId="0" borderId="0" xfId="0" applyFont="1" applyBorder="1" applyAlignment="1">
      <alignment horizontal="center" wrapText="1"/>
    </xf>
    <xf numFmtId="171" fontId="40" fillId="0" borderId="1" xfId="71" applyNumberFormat="1" applyFont="1" applyBorder="1" applyAlignment="1">
      <alignment horizontal="center" wrapText="1"/>
    </xf>
  </cellXfs>
  <cellStyles count="7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0" xfId="67"/>
    <cellStyle name="Обычный 10 2" xfId="72"/>
    <cellStyle name="Обычный 12 2" xfId="40"/>
    <cellStyle name="Обычный 2" xfId="3"/>
    <cellStyle name="Обычный 2 2" xfId="61"/>
    <cellStyle name="Обычный 2 5" xfId="66"/>
    <cellStyle name="Обычный 217" xfId="75"/>
    <cellStyle name="Обычный 3" xfId="2"/>
    <cellStyle name="Обычный 3 2" xfId="41"/>
    <cellStyle name="Обычный 3 2 2" xfId="73"/>
    <cellStyle name="Обычный 3 2 2 2" xfId="42"/>
    <cellStyle name="Обычный 3 21" xfId="62"/>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6 2 3 9" xfId="76"/>
    <cellStyle name="Обычный 7" xfId="1"/>
    <cellStyle name="Обычный 7 2" xfId="50"/>
    <cellStyle name="Обычный 8" xfId="51"/>
    <cellStyle name="Обычный_1. паспорт местоположение" xfId="69"/>
    <cellStyle name="Обычный_3.3 паспорт описание" xfId="68"/>
    <cellStyle name="Обычный_5. анализ эконом эфф" xfId="74"/>
    <cellStyle name="Обычный_8. Общие сведения" xfId="71"/>
    <cellStyle name="Обычный_Форматы по компаниям_last" xfId="70"/>
    <cellStyle name="Плохой 2" xfId="52"/>
    <cellStyle name="Пояснение 2" xfId="53"/>
    <cellStyle name="Примечание 2" xfId="54"/>
    <cellStyle name="Процентный 2" xfId="63"/>
    <cellStyle name="Процентный 3" xfId="64"/>
    <cellStyle name="Связанная ячейка 2" xfId="55"/>
    <cellStyle name="Стиль 1" xfId="65"/>
    <cellStyle name="Текст предупреждения 2" xfId="56"/>
    <cellStyle name="Финансовый 2" xfId="57"/>
    <cellStyle name="Финансовый 2 2 2 2 2" xfId="58"/>
    <cellStyle name="Финансовый 3" xfId="59"/>
    <cellStyle name="Хороший 2" xfId="6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6438900"/>
          <a:ext cx="4695825" cy="3200400"/>
        </a:xfrm>
        <a:prstGeom prst="rect">
          <a:avLst/>
        </a:prstGeom>
        <a:ln w="9525">
          <a:solidFill>
            <a:srgbClr val="000000"/>
          </a:solidFill>
          <a:prstDash val="solid"/>
        </a:ln>
      </xdr:spPr>
    </xdr:pic>
    <xdr:clientData/>
  </xdr:twoCellAnchor>
  <xdr:twoCellAnchor>
    <xdr:from>
      <xdr:col>6</xdr:col>
      <xdr:colOff>876300</xdr:colOff>
      <xdr:row>26</xdr:row>
      <xdr:rowOff>133350</xdr:rowOff>
    </xdr:from>
    <xdr:to>
      <xdr:col>12</xdr:col>
      <xdr:colOff>95250</xdr:colOff>
      <xdr:row>41</xdr:row>
      <xdr:rowOff>133350</xdr:rowOff>
    </xdr:to>
    <xdr:pic>
      <xdr:nvPicPr>
        <xdr:cNvPr id="3" name="Имя " descr="Descr "/>
        <xdr:cNvPicPr>
          <a:picLocks noChangeAspect="1"/>
        </xdr:cNvPicPr>
      </xdr:nvPicPr>
      <xdr:blipFill>
        <a:blip xmlns:r="http://schemas.openxmlformats.org/officeDocument/2006/relationships" r:embed="rId2"/>
        <a:stretch>
          <a:fillRect/>
        </a:stretch>
      </xdr:blipFill>
      <xdr:spPr>
        <a:xfrm>
          <a:off x="5867400" y="6219825"/>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hyperlink" Target="http://www.b2b-mrsk.ru/"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340"/>
  <sheetViews>
    <sheetView tabSelected="1" view="pageBreakPreview" zoomScale="85" zoomScaleSheetLayoutView="85" workbookViewId="0">
      <selection activeCell="A7" sqref="A7:C7"/>
    </sheetView>
  </sheetViews>
  <sheetFormatPr defaultColWidth="8.7109375" defaultRowHeight="15.75" x14ac:dyDescent="0.25"/>
  <cols>
    <col min="1" max="1" width="8.7109375" style="30" customWidth="1"/>
    <col min="2" max="2" width="59" style="30" customWidth="1"/>
    <col min="3" max="3" width="72.5703125" style="30" customWidth="1"/>
  </cols>
  <sheetData>
    <row r="1" spans="1:3" s="30" customFormat="1" ht="15.95" customHeight="1" x14ac:dyDescent="0.25">
      <c r="C1" s="30" t="s">
        <v>59</v>
      </c>
    </row>
    <row r="2" spans="1:3" s="30" customFormat="1" ht="15.95" customHeight="1" x14ac:dyDescent="0.25">
      <c r="C2" s="30" t="s">
        <v>10</v>
      </c>
    </row>
    <row r="3" spans="1:3" s="30" customFormat="1" ht="15.95" customHeight="1" x14ac:dyDescent="0.25">
      <c r="C3" s="30" t="s">
        <v>58</v>
      </c>
    </row>
    <row r="4" spans="1:3" ht="11.45" customHeight="1" x14ac:dyDescent="0.25"/>
    <row r="5" spans="1:3" s="30" customFormat="1" ht="15.95" customHeight="1" x14ac:dyDescent="0.25">
      <c r="A5" s="195" t="s">
        <v>517</v>
      </c>
      <c r="B5" s="195"/>
      <c r="C5" s="195"/>
    </row>
    <row r="6" spans="1:3" ht="11.45" customHeight="1" x14ac:dyDescent="0.25"/>
    <row r="7" spans="1:3" s="30" customFormat="1" ht="18.95" customHeight="1" x14ac:dyDescent="0.3">
      <c r="A7" s="198" t="s">
        <v>369</v>
      </c>
      <c r="B7" s="198"/>
      <c r="C7" s="198"/>
    </row>
    <row r="8" spans="1:3" ht="11.45" customHeight="1" x14ac:dyDescent="0.25"/>
    <row r="9" spans="1:3" s="30" customFormat="1" ht="15.95" customHeight="1" x14ac:dyDescent="0.25">
      <c r="A9" s="195" t="s">
        <v>479</v>
      </c>
      <c r="B9" s="195"/>
      <c r="C9" s="195"/>
    </row>
    <row r="10" spans="1:3" s="30" customFormat="1" ht="15.95" customHeight="1" x14ac:dyDescent="0.25">
      <c r="A10" s="197" t="s">
        <v>370</v>
      </c>
      <c r="B10" s="197"/>
      <c r="C10" s="197"/>
    </row>
    <row r="11" spans="1:3" ht="11.45" customHeight="1" x14ac:dyDescent="0.25"/>
    <row r="12" spans="1:3" s="30" customFormat="1" ht="15.95" customHeight="1" x14ac:dyDescent="0.25">
      <c r="A12" s="195" t="s">
        <v>520</v>
      </c>
      <c r="B12" s="195"/>
      <c r="C12" s="195"/>
    </row>
    <row r="13" spans="1:3" s="30" customFormat="1" ht="15.95" customHeight="1" x14ac:dyDescent="0.25">
      <c r="A13" s="197" t="s">
        <v>371</v>
      </c>
      <c r="B13" s="197"/>
      <c r="C13" s="197"/>
    </row>
    <row r="14" spans="1:3" ht="11.45" customHeight="1" x14ac:dyDescent="0.25"/>
    <row r="15" spans="1:3" s="30" customFormat="1" ht="54" customHeight="1" x14ac:dyDescent="0.25">
      <c r="A15" s="196" t="s">
        <v>554</v>
      </c>
      <c r="B15" s="196"/>
      <c r="C15" s="196"/>
    </row>
    <row r="16" spans="1:3" s="30" customFormat="1" ht="15.95" customHeight="1" x14ac:dyDescent="0.25">
      <c r="A16" s="197" t="s">
        <v>372</v>
      </c>
      <c r="B16" s="197"/>
      <c r="C16" s="197"/>
    </row>
    <row r="17" spans="1:3" ht="11.45" customHeight="1" x14ac:dyDescent="0.25"/>
    <row r="18" spans="1:3" s="30" customFormat="1" ht="18.95" customHeight="1" x14ac:dyDescent="0.3">
      <c r="A18" s="194" t="s">
        <v>353</v>
      </c>
      <c r="B18" s="194"/>
      <c r="C18" s="194"/>
    </row>
    <row r="19" spans="1:3" ht="11.45" customHeight="1" x14ac:dyDescent="0.25"/>
    <row r="20" spans="1:3" s="30" customFormat="1" ht="15.95" customHeight="1" x14ac:dyDescent="0.25">
      <c r="A20" s="31" t="s">
        <v>5</v>
      </c>
      <c r="B20" s="32" t="s">
        <v>57</v>
      </c>
      <c r="C20" s="32" t="s">
        <v>56</v>
      </c>
    </row>
    <row r="21" spans="1:3" s="30" customFormat="1" ht="15.95" customHeight="1" x14ac:dyDescent="0.25">
      <c r="A21" s="33">
        <v>1</v>
      </c>
      <c r="B21" s="33">
        <v>2</v>
      </c>
      <c r="C21" s="33">
        <v>3</v>
      </c>
    </row>
    <row r="22" spans="1:3" s="30" customFormat="1" ht="38.25" customHeight="1" x14ac:dyDescent="0.25">
      <c r="A22" s="34">
        <v>1</v>
      </c>
      <c r="B22" s="31" t="s">
        <v>256</v>
      </c>
      <c r="C22" s="101" t="s">
        <v>455</v>
      </c>
    </row>
    <row r="23" spans="1:3" s="30" customFormat="1" ht="49.5" customHeight="1" x14ac:dyDescent="0.25">
      <c r="A23" s="34">
        <v>2</v>
      </c>
      <c r="B23" s="31" t="s">
        <v>373</v>
      </c>
      <c r="C23" s="101" t="s">
        <v>512</v>
      </c>
    </row>
    <row r="24" spans="1:3" ht="15.95" customHeight="1" x14ac:dyDescent="0.25">
      <c r="A24" s="31"/>
      <c r="B24" s="31"/>
      <c r="C24" s="101"/>
    </row>
    <row r="25" spans="1:3" s="30" customFormat="1" ht="48" customHeight="1" x14ac:dyDescent="0.25">
      <c r="A25" s="34">
        <v>3</v>
      </c>
      <c r="B25" s="31" t="s">
        <v>322</v>
      </c>
      <c r="C25" s="101" t="s">
        <v>374</v>
      </c>
    </row>
    <row r="26" spans="1:3" s="30" customFormat="1" ht="32.1" customHeight="1" x14ac:dyDescent="0.25">
      <c r="A26" s="34">
        <v>4</v>
      </c>
      <c r="B26" s="31" t="s">
        <v>62</v>
      </c>
      <c r="C26" s="101" t="s">
        <v>367</v>
      </c>
    </row>
    <row r="27" spans="1:3" s="30" customFormat="1" ht="36.75" customHeight="1" x14ac:dyDescent="0.25">
      <c r="A27" s="34">
        <v>5</v>
      </c>
      <c r="B27" s="31" t="s">
        <v>61</v>
      </c>
      <c r="C27" s="101" t="s">
        <v>452</v>
      </c>
    </row>
    <row r="28" spans="1:3" s="30" customFormat="1" ht="15.95" customHeight="1" x14ac:dyDescent="0.25">
      <c r="A28" s="34">
        <v>6</v>
      </c>
      <c r="B28" s="31" t="s">
        <v>323</v>
      </c>
      <c r="C28" s="101" t="s">
        <v>375</v>
      </c>
    </row>
    <row r="29" spans="1:3" s="30" customFormat="1" ht="32.1" customHeight="1" x14ac:dyDescent="0.25">
      <c r="A29" s="34">
        <v>7</v>
      </c>
      <c r="B29" s="31" t="s">
        <v>324</v>
      </c>
      <c r="C29" s="101" t="s">
        <v>375</v>
      </c>
    </row>
    <row r="30" spans="1:3" s="30" customFormat="1" ht="32.1" customHeight="1" x14ac:dyDescent="0.25">
      <c r="A30" s="34">
        <v>8</v>
      </c>
      <c r="B30" s="31" t="s">
        <v>325</v>
      </c>
      <c r="C30" s="102" t="s">
        <v>375</v>
      </c>
    </row>
    <row r="31" spans="1:3" s="30" customFormat="1" ht="32.1" customHeight="1" x14ac:dyDescent="0.25">
      <c r="A31" s="34">
        <v>9</v>
      </c>
      <c r="B31" s="31" t="s">
        <v>326</v>
      </c>
      <c r="C31" s="102" t="s">
        <v>448</v>
      </c>
    </row>
    <row r="32" spans="1:3" s="30" customFormat="1" ht="32.1" customHeight="1" x14ac:dyDescent="0.25">
      <c r="A32" s="34">
        <v>10</v>
      </c>
      <c r="B32" s="31" t="s">
        <v>327</v>
      </c>
      <c r="C32" s="108" t="s">
        <v>525</v>
      </c>
    </row>
    <row r="33" spans="1:3" s="30" customFormat="1" ht="66.75" customHeight="1" x14ac:dyDescent="0.25">
      <c r="A33" s="34">
        <v>11</v>
      </c>
      <c r="B33" s="31" t="s">
        <v>328</v>
      </c>
      <c r="C33" s="101" t="s">
        <v>377</v>
      </c>
    </row>
    <row r="34" spans="1:3" s="30" customFormat="1" ht="78.95" customHeight="1" x14ac:dyDescent="0.25">
      <c r="A34" s="34">
        <v>12</v>
      </c>
      <c r="B34" s="31" t="s">
        <v>329</v>
      </c>
      <c r="C34" s="101" t="s">
        <v>378</v>
      </c>
    </row>
    <row r="35" spans="1:3" s="30" customFormat="1" ht="48" customHeight="1" x14ac:dyDescent="0.25">
      <c r="A35" s="34">
        <v>13</v>
      </c>
      <c r="B35" s="31" t="s">
        <v>60</v>
      </c>
      <c r="C35" s="101" t="s">
        <v>375</v>
      </c>
    </row>
    <row r="36" spans="1:3" s="30" customFormat="1" ht="32.1" customHeight="1" x14ac:dyDescent="0.25">
      <c r="A36" s="34">
        <v>14</v>
      </c>
      <c r="B36" s="31" t="s">
        <v>330</v>
      </c>
      <c r="C36" s="108" t="s">
        <v>530</v>
      </c>
    </row>
    <row r="37" spans="1:3" s="30" customFormat="1" ht="32.25" customHeight="1" x14ac:dyDescent="0.25">
      <c r="A37" s="34">
        <v>15</v>
      </c>
      <c r="B37" s="31" t="s">
        <v>331</v>
      </c>
      <c r="C37" s="108" t="s">
        <v>529</v>
      </c>
    </row>
    <row r="38" spans="1:3" s="30" customFormat="1" ht="15.95" customHeight="1" x14ac:dyDescent="0.25">
      <c r="A38" s="34">
        <v>16</v>
      </c>
      <c r="B38" s="31" t="s">
        <v>197</v>
      </c>
      <c r="C38" s="101" t="s">
        <v>448</v>
      </c>
    </row>
    <row r="39" spans="1:3" ht="15.95" customHeight="1" x14ac:dyDescent="0.25">
      <c r="A39" s="31"/>
      <c r="B39" s="31"/>
      <c r="C39" s="103"/>
    </row>
    <row r="40" spans="1:3" s="30" customFormat="1" ht="119.25" customHeight="1" x14ac:dyDescent="0.25">
      <c r="A40" s="34">
        <v>17</v>
      </c>
      <c r="B40" s="67" t="s">
        <v>365</v>
      </c>
      <c r="C40" s="103" t="s">
        <v>513</v>
      </c>
    </row>
    <row r="41" spans="1:3" s="30" customFormat="1" ht="95.1" customHeight="1" x14ac:dyDescent="0.25">
      <c r="A41" s="34">
        <v>18</v>
      </c>
      <c r="B41" s="31" t="s">
        <v>350</v>
      </c>
      <c r="C41" s="103" t="s">
        <v>378</v>
      </c>
    </row>
    <row r="42" spans="1:3" s="30" customFormat="1" ht="69.75" customHeight="1" x14ac:dyDescent="0.25">
      <c r="A42" s="34">
        <v>19</v>
      </c>
      <c r="B42" s="31" t="s">
        <v>362</v>
      </c>
      <c r="C42" s="104" t="s">
        <v>527</v>
      </c>
    </row>
    <row r="43" spans="1:3" s="30" customFormat="1" ht="147" customHeight="1" x14ac:dyDescent="0.25">
      <c r="A43" s="34">
        <v>20</v>
      </c>
      <c r="B43" s="31" t="s">
        <v>379</v>
      </c>
      <c r="C43" s="103" t="s">
        <v>456</v>
      </c>
    </row>
    <row r="44" spans="1:3" s="30" customFormat="1" ht="78.95" customHeight="1" x14ac:dyDescent="0.25">
      <c r="A44" s="34">
        <v>21</v>
      </c>
      <c r="B44" s="31" t="s">
        <v>354</v>
      </c>
      <c r="C44" s="105" t="s">
        <v>454</v>
      </c>
    </row>
    <row r="45" spans="1:3" s="30" customFormat="1" ht="78.95" customHeight="1" x14ac:dyDescent="0.25">
      <c r="A45" s="34">
        <v>22</v>
      </c>
      <c r="B45" s="31" t="s">
        <v>355</v>
      </c>
      <c r="C45" s="103" t="s">
        <v>481</v>
      </c>
    </row>
    <row r="46" spans="1:3" s="30" customFormat="1" ht="78.95" customHeight="1" x14ac:dyDescent="0.25">
      <c r="A46" s="34">
        <v>23</v>
      </c>
      <c r="B46" s="31" t="s">
        <v>356</v>
      </c>
      <c r="C46" s="103" t="s">
        <v>454</v>
      </c>
    </row>
    <row r="47" spans="1:3" ht="15.95" customHeight="1" x14ac:dyDescent="0.25">
      <c r="A47" s="31"/>
      <c r="B47" s="31"/>
      <c r="C47" s="103"/>
    </row>
    <row r="48" spans="1:3" s="30" customFormat="1" ht="48" customHeight="1" x14ac:dyDescent="0.25">
      <c r="A48" s="34">
        <v>24</v>
      </c>
      <c r="B48" s="31" t="s">
        <v>363</v>
      </c>
      <c r="C48" s="104" t="s">
        <v>546</v>
      </c>
    </row>
    <row r="49" spans="1:3" s="30" customFormat="1" ht="48" customHeight="1" x14ac:dyDescent="0.25">
      <c r="A49" s="34">
        <v>25</v>
      </c>
      <c r="B49" s="31" t="s">
        <v>364</v>
      </c>
      <c r="C49" s="104" t="s">
        <v>547</v>
      </c>
    </row>
    <row r="50" spans="1:3" ht="11.45" customHeight="1" x14ac:dyDescent="0.25"/>
    <row r="51" spans="1:3" ht="11.45" customHeight="1" x14ac:dyDescent="0.25"/>
    <row r="52" spans="1:3" ht="11.45" customHeight="1" x14ac:dyDescent="0.25"/>
    <row r="53" spans="1:3" ht="11.45" customHeight="1" x14ac:dyDescent="0.25"/>
    <row r="54" spans="1:3" ht="11.45" customHeight="1" x14ac:dyDescent="0.25"/>
    <row r="55" spans="1:3" ht="11.45" customHeight="1" x14ac:dyDescent="0.25"/>
    <row r="56" spans="1:3" ht="11.45" customHeight="1" x14ac:dyDescent="0.25"/>
    <row r="57" spans="1:3" ht="11.45" customHeight="1" x14ac:dyDescent="0.25"/>
    <row r="58" spans="1:3" ht="11.45" customHeight="1" x14ac:dyDescent="0.25"/>
    <row r="59" spans="1:3" ht="11.45" customHeight="1" x14ac:dyDescent="0.25"/>
    <row r="60" spans="1:3" ht="11.45" customHeight="1" x14ac:dyDescent="0.25"/>
    <row r="61" spans="1:3" ht="11.45" customHeight="1" x14ac:dyDescent="0.25"/>
    <row r="62" spans="1:3" ht="11.45" customHeight="1" x14ac:dyDescent="0.25"/>
    <row r="63" spans="1:3" ht="11.45" customHeight="1" x14ac:dyDescent="0.25"/>
    <row r="64" spans="1:3" ht="11.45" customHeight="1" x14ac:dyDescent="0.25"/>
    <row r="65" spans="1:3" ht="11.45" customHeight="1" x14ac:dyDescent="0.25">
      <c r="A65"/>
      <c r="B65"/>
      <c r="C65"/>
    </row>
    <row r="66" spans="1:3" ht="11.45" customHeight="1" x14ac:dyDescent="0.25">
      <c r="A66"/>
      <c r="B66"/>
      <c r="C66"/>
    </row>
    <row r="67" spans="1:3" ht="11.45" customHeight="1" x14ac:dyDescent="0.25">
      <c r="A67"/>
      <c r="B67"/>
      <c r="C67"/>
    </row>
    <row r="68" spans="1:3" ht="11.45" customHeight="1" x14ac:dyDescent="0.25">
      <c r="A68"/>
      <c r="B68"/>
      <c r="C68"/>
    </row>
    <row r="69" spans="1:3" ht="11.45" customHeight="1" x14ac:dyDescent="0.25">
      <c r="A69"/>
      <c r="B69"/>
      <c r="C69"/>
    </row>
    <row r="70" spans="1:3" ht="11.45" customHeight="1" x14ac:dyDescent="0.25">
      <c r="A70"/>
      <c r="B70"/>
      <c r="C70"/>
    </row>
    <row r="71" spans="1:3" ht="11.45" customHeight="1" x14ac:dyDescent="0.25">
      <c r="A71"/>
      <c r="B71"/>
      <c r="C71"/>
    </row>
    <row r="72" spans="1:3" ht="11.45" customHeight="1" x14ac:dyDescent="0.25">
      <c r="A72"/>
      <c r="B72"/>
      <c r="C72"/>
    </row>
    <row r="73" spans="1:3" ht="11.45" customHeight="1" x14ac:dyDescent="0.25">
      <c r="A73"/>
      <c r="B73"/>
      <c r="C73"/>
    </row>
    <row r="74" spans="1:3" ht="11.45" customHeight="1" x14ac:dyDescent="0.25">
      <c r="A74"/>
      <c r="B74"/>
      <c r="C74"/>
    </row>
    <row r="75" spans="1:3" ht="11.45" customHeight="1" x14ac:dyDescent="0.25">
      <c r="A75"/>
      <c r="B75"/>
      <c r="C75"/>
    </row>
    <row r="76" spans="1:3" ht="11.45" customHeight="1" x14ac:dyDescent="0.25">
      <c r="A76"/>
      <c r="B76"/>
      <c r="C76"/>
    </row>
    <row r="77" spans="1:3" ht="11.45" customHeight="1" x14ac:dyDescent="0.25">
      <c r="A77"/>
      <c r="B77"/>
      <c r="C77"/>
    </row>
    <row r="78" spans="1:3" ht="11.45" customHeight="1" x14ac:dyDescent="0.25">
      <c r="A78"/>
      <c r="B78"/>
      <c r="C78"/>
    </row>
    <row r="79" spans="1:3" ht="11.45" customHeight="1" x14ac:dyDescent="0.25">
      <c r="A79"/>
      <c r="B79"/>
      <c r="C79"/>
    </row>
    <row r="80" spans="1:3" ht="11.45" customHeight="1" x14ac:dyDescent="0.25">
      <c r="A80"/>
      <c r="B80"/>
      <c r="C80"/>
    </row>
    <row r="81" spans="1:3" ht="11.45" customHeight="1" x14ac:dyDescent="0.25">
      <c r="A81"/>
      <c r="B81"/>
      <c r="C81"/>
    </row>
    <row r="82" spans="1:3" ht="11.45" customHeight="1" x14ac:dyDescent="0.25">
      <c r="A82"/>
      <c r="B82"/>
      <c r="C82"/>
    </row>
    <row r="83" spans="1:3" ht="11.45" customHeight="1" x14ac:dyDescent="0.25">
      <c r="A83"/>
      <c r="B83"/>
      <c r="C83"/>
    </row>
    <row r="84" spans="1:3" ht="11.45" customHeight="1" x14ac:dyDescent="0.25">
      <c r="A84"/>
      <c r="B84"/>
      <c r="C84"/>
    </row>
    <row r="85" spans="1:3" ht="11.45" customHeight="1" x14ac:dyDescent="0.25">
      <c r="A85"/>
      <c r="B85"/>
      <c r="C85"/>
    </row>
    <row r="86" spans="1:3" ht="11.45" customHeight="1" x14ac:dyDescent="0.25">
      <c r="A86"/>
      <c r="B86"/>
      <c r="C86"/>
    </row>
    <row r="87" spans="1:3" ht="11.45" customHeight="1" x14ac:dyDescent="0.25">
      <c r="A87"/>
      <c r="B87"/>
      <c r="C87"/>
    </row>
    <row r="88" spans="1:3" ht="11.45" customHeight="1" x14ac:dyDescent="0.25">
      <c r="A88"/>
      <c r="B88"/>
      <c r="C88"/>
    </row>
    <row r="89" spans="1:3" ht="11.45" customHeight="1" x14ac:dyDescent="0.25">
      <c r="A89"/>
      <c r="B89"/>
      <c r="C89"/>
    </row>
    <row r="90" spans="1:3" ht="11.45" customHeight="1" x14ac:dyDescent="0.25">
      <c r="A90"/>
      <c r="B90"/>
      <c r="C90"/>
    </row>
    <row r="91" spans="1:3" ht="11.45" customHeight="1" x14ac:dyDescent="0.25">
      <c r="A91"/>
      <c r="B91"/>
      <c r="C91"/>
    </row>
    <row r="92" spans="1:3" ht="11.45" customHeight="1" x14ac:dyDescent="0.25">
      <c r="A92"/>
      <c r="B92"/>
      <c r="C92"/>
    </row>
    <row r="93" spans="1:3" ht="11.45" customHeight="1" x14ac:dyDescent="0.25">
      <c r="A93"/>
      <c r="B93"/>
      <c r="C93"/>
    </row>
    <row r="94" spans="1:3" ht="11.45" customHeight="1" x14ac:dyDescent="0.25">
      <c r="A94"/>
      <c r="B94"/>
      <c r="C94"/>
    </row>
    <row r="95" spans="1:3" ht="11.45" customHeight="1" x14ac:dyDescent="0.25">
      <c r="A95"/>
      <c r="B95"/>
      <c r="C95"/>
    </row>
    <row r="96" spans="1:3" ht="11.45" customHeight="1" x14ac:dyDescent="0.25">
      <c r="A96"/>
      <c r="B96"/>
      <c r="C96"/>
    </row>
    <row r="97" spans="1:3" ht="11.45" customHeight="1" x14ac:dyDescent="0.25">
      <c r="A97"/>
      <c r="B97"/>
      <c r="C97"/>
    </row>
    <row r="98" spans="1:3" ht="11.45" customHeight="1" x14ac:dyDescent="0.25">
      <c r="A98"/>
      <c r="B98"/>
      <c r="C98"/>
    </row>
    <row r="99" spans="1:3" ht="11.45" customHeight="1" x14ac:dyDescent="0.25">
      <c r="A99"/>
      <c r="B99"/>
      <c r="C99"/>
    </row>
    <row r="100" spans="1:3" ht="11.45" customHeight="1" x14ac:dyDescent="0.25">
      <c r="A100"/>
      <c r="B100"/>
      <c r="C100"/>
    </row>
    <row r="101" spans="1:3" ht="11.45" customHeight="1" x14ac:dyDescent="0.25">
      <c r="A101"/>
      <c r="B101"/>
      <c r="C101"/>
    </row>
    <row r="102" spans="1:3" ht="11.45" customHeight="1" x14ac:dyDescent="0.25">
      <c r="A102"/>
      <c r="B102"/>
      <c r="C102"/>
    </row>
    <row r="103" spans="1:3" ht="11.45" customHeight="1" x14ac:dyDescent="0.25">
      <c r="A103"/>
      <c r="B103"/>
      <c r="C103"/>
    </row>
    <row r="104" spans="1:3" ht="11.45" customHeight="1" x14ac:dyDescent="0.25">
      <c r="A104"/>
      <c r="B104"/>
      <c r="C104"/>
    </row>
    <row r="105" spans="1:3" ht="11.45" customHeight="1" x14ac:dyDescent="0.25">
      <c r="A105"/>
      <c r="B105"/>
      <c r="C105"/>
    </row>
    <row r="106" spans="1:3" ht="11.45" customHeight="1" x14ac:dyDescent="0.25">
      <c r="A106"/>
      <c r="B106"/>
      <c r="C106"/>
    </row>
    <row r="107" spans="1:3" ht="11.45" customHeight="1" x14ac:dyDescent="0.25">
      <c r="A107"/>
      <c r="B107"/>
      <c r="C107"/>
    </row>
    <row r="108" spans="1:3" ht="11.45" customHeight="1" x14ac:dyDescent="0.25">
      <c r="A108"/>
      <c r="B108"/>
      <c r="C108"/>
    </row>
    <row r="109" spans="1:3" ht="11.45" customHeight="1" x14ac:dyDescent="0.25">
      <c r="A109"/>
      <c r="B109"/>
      <c r="C109"/>
    </row>
    <row r="110" spans="1:3" ht="11.45" customHeight="1" x14ac:dyDescent="0.25">
      <c r="A110"/>
      <c r="B110"/>
      <c r="C110"/>
    </row>
    <row r="111" spans="1:3" ht="11.45" customHeight="1" x14ac:dyDescent="0.25">
      <c r="A111"/>
      <c r="B111"/>
      <c r="C111"/>
    </row>
    <row r="112" spans="1:3" ht="11.45" customHeight="1" x14ac:dyDescent="0.25">
      <c r="A112"/>
      <c r="B112"/>
      <c r="C112"/>
    </row>
    <row r="113" spans="1:3" ht="11.45" customHeight="1" x14ac:dyDescent="0.25">
      <c r="A113"/>
      <c r="B113"/>
      <c r="C113"/>
    </row>
    <row r="114" spans="1:3" ht="11.45" customHeight="1" x14ac:dyDescent="0.25">
      <c r="A114"/>
      <c r="B114"/>
      <c r="C114"/>
    </row>
    <row r="115" spans="1:3" ht="11.45" customHeight="1" x14ac:dyDescent="0.25">
      <c r="A115"/>
      <c r="B115"/>
      <c r="C115"/>
    </row>
    <row r="116" spans="1:3" ht="11.45" customHeight="1" x14ac:dyDescent="0.25">
      <c r="A116"/>
      <c r="B116"/>
      <c r="C116"/>
    </row>
    <row r="117" spans="1:3" ht="11.45" customHeight="1" x14ac:dyDescent="0.25">
      <c r="A117"/>
      <c r="B117"/>
      <c r="C117"/>
    </row>
    <row r="118" spans="1:3" ht="11.45" customHeight="1" x14ac:dyDescent="0.25">
      <c r="A118"/>
      <c r="B118"/>
      <c r="C118"/>
    </row>
    <row r="119" spans="1:3" ht="11.45" customHeight="1" x14ac:dyDescent="0.25">
      <c r="A119"/>
      <c r="B119"/>
      <c r="C119"/>
    </row>
    <row r="120" spans="1:3" ht="11.45" customHeight="1" x14ac:dyDescent="0.25">
      <c r="A120"/>
      <c r="B120"/>
      <c r="C120"/>
    </row>
    <row r="121" spans="1:3" ht="11.45" customHeight="1" x14ac:dyDescent="0.25">
      <c r="A121"/>
      <c r="B121"/>
      <c r="C121"/>
    </row>
    <row r="122" spans="1:3" ht="11.45" customHeight="1" x14ac:dyDescent="0.25">
      <c r="A122"/>
      <c r="B122"/>
      <c r="C122"/>
    </row>
    <row r="123" spans="1:3" ht="11.45" customHeight="1" x14ac:dyDescent="0.25">
      <c r="A123"/>
      <c r="B123"/>
      <c r="C123"/>
    </row>
    <row r="124" spans="1:3" ht="11.45" customHeight="1" x14ac:dyDescent="0.25">
      <c r="A124"/>
      <c r="B124"/>
      <c r="C124"/>
    </row>
    <row r="125" spans="1:3" ht="11.45" customHeight="1" x14ac:dyDescent="0.25">
      <c r="A125"/>
      <c r="B125"/>
      <c r="C125"/>
    </row>
    <row r="126" spans="1:3" ht="11.45" customHeight="1" x14ac:dyDescent="0.25">
      <c r="A126"/>
      <c r="B126"/>
      <c r="C126"/>
    </row>
    <row r="127" spans="1:3" ht="11.45" customHeight="1" x14ac:dyDescent="0.25">
      <c r="A127"/>
      <c r="B127"/>
      <c r="C127"/>
    </row>
    <row r="128" spans="1:3" ht="11.45" customHeight="1" x14ac:dyDescent="0.25">
      <c r="A128"/>
      <c r="B128"/>
      <c r="C128"/>
    </row>
    <row r="129" spans="1:3" ht="11.45" customHeight="1" x14ac:dyDescent="0.25">
      <c r="A129"/>
      <c r="B129"/>
      <c r="C129"/>
    </row>
    <row r="130" spans="1:3" ht="11.45" customHeight="1" x14ac:dyDescent="0.25">
      <c r="A130"/>
      <c r="B130"/>
      <c r="C130"/>
    </row>
    <row r="131" spans="1:3" ht="11.45" customHeight="1" x14ac:dyDescent="0.25">
      <c r="A131"/>
      <c r="B131"/>
      <c r="C131"/>
    </row>
    <row r="132" spans="1:3" ht="11.45" customHeight="1" x14ac:dyDescent="0.25">
      <c r="A132"/>
      <c r="B132"/>
      <c r="C132"/>
    </row>
    <row r="133" spans="1:3" ht="11.45" customHeight="1" x14ac:dyDescent="0.25">
      <c r="A133"/>
      <c r="B133"/>
      <c r="C133"/>
    </row>
    <row r="134" spans="1:3" ht="11.45" customHeight="1" x14ac:dyDescent="0.25">
      <c r="A134"/>
      <c r="B134"/>
      <c r="C134"/>
    </row>
    <row r="135" spans="1:3" ht="11.45" customHeight="1" x14ac:dyDescent="0.25">
      <c r="A135"/>
      <c r="B135"/>
      <c r="C135"/>
    </row>
    <row r="136" spans="1:3" ht="11.45" customHeight="1" x14ac:dyDescent="0.25">
      <c r="A136"/>
      <c r="B136"/>
      <c r="C136"/>
    </row>
    <row r="137" spans="1:3" ht="11.45" customHeight="1" x14ac:dyDescent="0.25">
      <c r="A137"/>
      <c r="B137"/>
      <c r="C137"/>
    </row>
    <row r="138" spans="1:3" ht="11.45" customHeight="1" x14ac:dyDescent="0.25">
      <c r="A138"/>
      <c r="B138"/>
      <c r="C138"/>
    </row>
    <row r="139" spans="1:3" ht="11.45" customHeight="1" x14ac:dyDescent="0.25">
      <c r="A139"/>
      <c r="B139"/>
      <c r="C139"/>
    </row>
    <row r="140" spans="1:3" ht="11.45" customHeight="1" x14ac:dyDescent="0.25">
      <c r="A140"/>
      <c r="B140"/>
      <c r="C140"/>
    </row>
    <row r="141" spans="1:3" ht="11.45" customHeight="1" x14ac:dyDescent="0.25">
      <c r="A141"/>
      <c r="B141"/>
      <c r="C141"/>
    </row>
    <row r="142" spans="1:3" ht="11.45" customHeight="1" x14ac:dyDescent="0.25">
      <c r="A142"/>
      <c r="B142"/>
      <c r="C142"/>
    </row>
    <row r="143" spans="1:3" ht="11.45" customHeight="1" x14ac:dyDescent="0.25">
      <c r="A143"/>
      <c r="B143"/>
      <c r="C143"/>
    </row>
    <row r="144" spans="1:3" ht="11.45" customHeight="1" x14ac:dyDescent="0.25">
      <c r="A144"/>
      <c r="B144"/>
      <c r="C144"/>
    </row>
    <row r="145" spans="1:3" ht="11.45" customHeight="1" x14ac:dyDescent="0.25">
      <c r="A145"/>
      <c r="B145"/>
      <c r="C145"/>
    </row>
    <row r="146" spans="1:3" ht="11.45" customHeight="1" x14ac:dyDescent="0.25">
      <c r="A146"/>
      <c r="B146"/>
      <c r="C146"/>
    </row>
    <row r="147" spans="1:3" ht="11.45" customHeight="1" x14ac:dyDescent="0.25">
      <c r="A147"/>
      <c r="B147"/>
      <c r="C147"/>
    </row>
    <row r="148" spans="1:3" ht="11.45" customHeight="1" x14ac:dyDescent="0.25">
      <c r="A148"/>
      <c r="B148"/>
      <c r="C148"/>
    </row>
    <row r="149" spans="1:3" ht="11.45" customHeight="1" x14ac:dyDescent="0.25">
      <c r="A149"/>
      <c r="B149"/>
      <c r="C149"/>
    </row>
    <row r="150" spans="1:3" ht="11.45" customHeight="1" x14ac:dyDescent="0.25">
      <c r="A150"/>
      <c r="B150"/>
      <c r="C150"/>
    </row>
    <row r="151" spans="1:3" ht="11.45" customHeight="1" x14ac:dyDescent="0.25">
      <c r="A151"/>
      <c r="B151"/>
      <c r="C151"/>
    </row>
    <row r="152" spans="1:3" ht="11.45" customHeight="1" x14ac:dyDescent="0.25">
      <c r="A152"/>
      <c r="B152"/>
      <c r="C152"/>
    </row>
    <row r="153" spans="1:3" ht="11.45" customHeight="1" x14ac:dyDescent="0.25">
      <c r="A153"/>
      <c r="B153"/>
      <c r="C153"/>
    </row>
    <row r="154" spans="1:3" ht="11.45" customHeight="1" x14ac:dyDescent="0.25">
      <c r="A154"/>
      <c r="B154"/>
      <c r="C154"/>
    </row>
    <row r="155" spans="1:3" ht="11.45" customHeight="1" x14ac:dyDescent="0.25">
      <c r="A155"/>
      <c r="B155"/>
      <c r="C155"/>
    </row>
    <row r="156" spans="1:3" ht="11.45" customHeight="1" x14ac:dyDescent="0.25">
      <c r="A156"/>
      <c r="B156"/>
      <c r="C156"/>
    </row>
    <row r="157" spans="1:3" ht="11.45" customHeight="1" x14ac:dyDescent="0.25">
      <c r="A157"/>
      <c r="B157"/>
      <c r="C157"/>
    </row>
    <row r="158" spans="1:3" ht="11.45" customHeight="1" x14ac:dyDescent="0.25">
      <c r="A158"/>
      <c r="B158"/>
      <c r="C158"/>
    </row>
    <row r="159" spans="1:3" ht="11.45" customHeight="1" x14ac:dyDescent="0.25">
      <c r="A159"/>
      <c r="B159"/>
      <c r="C159"/>
    </row>
    <row r="160" spans="1:3" ht="11.45" customHeight="1" x14ac:dyDescent="0.25">
      <c r="A160"/>
      <c r="B160"/>
      <c r="C160"/>
    </row>
    <row r="161" spans="1:3" ht="11.45" customHeight="1" x14ac:dyDescent="0.25">
      <c r="A161"/>
      <c r="B161"/>
      <c r="C161"/>
    </row>
    <row r="162" spans="1:3" ht="11.45" customHeight="1" x14ac:dyDescent="0.25">
      <c r="A162"/>
      <c r="B162"/>
      <c r="C162"/>
    </row>
    <row r="163" spans="1:3" ht="11.45" customHeight="1" x14ac:dyDescent="0.25">
      <c r="A163"/>
      <c r="B163"/>
      <c r="C163"/>
    </row>
    <row r="164" spans="1:3" ht="11.45" customHeight="1" x14ac:dyDescent="0.25">
      <c r="A164"/>
      <c r="B164"/>
      <c r="C164"/>
    </row>
    <row r="165" spans="1:3" ht="11.45" customHeight="1" x14ac:dyDescent="0.25">
      <c r="A165"/>
      <c r="B165"/>
      <c r="C165"/>
    </row>
    <row r="166" spans="1:3" ht="11.45" customHeight="1" x14ac:dyDescent="0.25">
      <c r="A166"/>
      <c r="B166"/>
      <c r="C166"/>
    </row>
    <row r="167" spans="1:3" ht="11.45" customHeight="1" x14ac:dyDescent="0.25">
      <c r="A167"/>
      <c r="B167"/>
      <c r="C167"/>
    </row>
    <row r="168" spans="1:3" ht="11.45" customHeight="1" x14ac:dyDescent="0.25">
      <c r="A168"/>
      <c r="B168"/>
      <c r="C168"/>
    </row>
    <row r="169" spans="1:3" ht="11.45" customHeight="1" x14ac:dyDescent="0.25">
      <c r="A169"/>
      <c r="B169"/>
      <c r="C169"/>
    </row>
    <row r="170" spans="1:3" ht="11.45" customHeight="1" x14ac:dyDescent="0.25">
      <c r="A170"/>
      <c r="B170"/>
      <c r="C170"/>
    </row>
    <row r="171" spans="1:3" ht="11.45" customHeight="1" x14ac:dyDescent="0.25">
      <c r="A171"/>
      <c r="B171"/>
      <c r="C171"/>
    </row>
    <row r="172" spans="1:3" ht="11.45" customHeight="1" x14ac:dyDescent="0.25">
      <c r="A172"/>
      <c r="B172"/>
      <c r="C172"/>
    </row>
    <row r="173" spans="1:3" ht="11.45" customHeight="1" x14ac:dyDescent="0.25">
      <c r="A173"/>
      <c r="B173"/>
      <c r="C173"/>
    </row>
    <row r="174" spans="1:3" ht="11.45" customHeight="1" x14ac:dyDescent="0.25">
      <c r="A174"/>
      <c r="B174"/>
      <c r="C174"/>
    </row>
    <row r="175" spans="1:3" ht="11.45" customHeight="1" x14ac:dyDescent="0.25">
      <c r="A175"/>
      <c r="B175"/>
      <c r="C175"/>
    </row>
    <row r="176" spans="1:3" ht="11.45" customHeight="1" x14ac:dyDescent="0.25">
      <c r="A176"/>
      <c r="B176"/>
      <c r="C176"/>
    </row>
    <row r="177" spans="1:3" ht="11.45" customHeight="1" x14ac:dyDescent="0.25">
      <c r="A177"/>
      <c r="B177"/>
      <c r="C177"/>
    </row>
    <row r="178" spans="1:3" ht="11.45" customHeight="1" x14ac:dyDescent="0.25">
      <c r="A178"/>
      <c r="B178"/>
      <c r="C178"/>
    </row>
    <row r="179" spans="1:3" ht="11.45" customHeight="1" x14ac:dyDescent="0.25">
      <c r="A179"/>
      <c r="B179"/>
      <c r="C179"/>
    </row>
    <row r="180" spans="1:3" ht="11.45" customHeight="1" x14ac:dyDescent="0.25">
      <c r="A180"/>
      <c r="B180"/>
      <c r="C180"/>
    </row>
    <row r="181" spans="1:3" ht="11.45" customHeight="1" x14ac:dyDescent="0.25">
      <c r="A181"/>
      <c r="B181"/>
      <c r="C181"/>
    </row>
    <row r="182" spans="1:3" ht="11.45" customHeight="1" x14ac:dyDescent="0.25">
      <c r="A182"/>
      <c r="B182"/>
      <c r="C182"/>
    </row>
    <row r="183" spans="1:3" ht="11.45" customHeight="1" x14ac:dyDescent="0.25">
      <c r="A183"/>
      <c r="B183"/>
      <c r="C183"/>
    </row>
    <row r="184" spans="1:3" ht="11.45" customHeight="1" x14ac:dyDescent="0.25">
      <c r="A184"/>
      <c r="B184"/>
      <c r="C184"/>
    </row>
    <row r="185" spans="1:3" ht="11.45" customHeight="1" x14ac:dyDescent="0.25">
      <c r="A185"/>
      <c r="B185"/>
      <c r="C185"/>
    </row>
    <row r="186" spans="1:3" ht="11.45" customHeight="1" x14ac:dyDescent="0.25">
      <c r="A186"/>
      <c r="B186"/>
      <c r="C186"/>
    </row>
    <row r="187" spans="1:3" ht="11.45" customHeight="1" x14ac:dyDescent="0.25">
      <c r="A187"/>
      <c r="B187"/>
      <c r="C187"/>
    </row>
    <row r="188" spans="1:3" ht="11.45" customHeight="1" x14ac:dyDescent="0.25">
      <c r="A188"/>
      <c r="B188"/>
      <c r="C188"/>
    </row>
    <row r="189" spans="1:3" ht="11.45" customHeight="1" x14ac:dyDescent="0.25">
      <c r="A189"/>
      <c r="B189"/>
      <c r="C189"/>
    </row>
    <row r="190" spans="1:3" ht="11.45" customHeight="1" x14ac:dyDescent="0.25">
      <c r="A190"/>
      <c r="B190"/>
      <c r="C190"/>
    </row>
    <row r="191" spans="1:3" ht="11.45" customHeight="1" x14ac:dyDescent="0.25">
      <c r="A191"/>
      <c r="B191"/>
      <c r="C191"/>
    </row>
    <row r="192" spans="1:3" ht="11.45" customHeight="1" x14ac:dyDescent="0.25">
      <c r="A192"/>
      <c r="B192"/>
      <c r="C192"/>
    </row>
    <row r="193" spans="1:3" ht="11.45" customHeight="1" x14ac:dyDescent="0.25">
      <c r="A193"/>
      <c r="B193"/>
      <c r="C193"/>
    </row>
    <row r="194" spans="1:3" ht="11.45" customHeight="1" x14ac:dyDescent="0.25">
      <c r="A194"/>
      <c r="B194"/>
      <c r="C194"/>
    </row>
    <row r="195" spans="1:3" ht="11.45" customHeight="1" x14ac:dyDescent="0.25">
      <c r="A195"/>
      <c r="B195"/>
      <c r="C195"/>
    </row>
    <row r="196" spans="1:3" ht="11.45" customHeight="1" x14ac:dyDescent="0.25">
      <c r="A196"/>
      <c r="B196"/>
      <c r="C196"/>
    </row>
    <row r="197" spans="1:3" ht="11.45" customHeight="1" x14ac:dyDescent="0.25">
      <c r="A197"/>
      <c r="B197"/>
      <c r="C197"/>
    </row>
    <row r="198" spans="1:3" ht="11.45" customHeight="1" x14ac:dyDescent="0.25">
      <c r="A198"/>
      <c r="B198"/>
      <c r="C198"/>
    </row>
    <row r="199" spans="1:3" ht="11.45" customHeight="1" x14ac:dyDescent="0.25">
      <c r="A199"/>
      <c r="B199"/>
      <c r="C199"/>
    </row>
    <row r="200" spans="1:3" ht="11.45" customHeight="1" x14ac:dyDescent="0.25">
      <c r="A200"/>
      <c r="B200"/>
      <c r="C200"/>
    </row>
    <row r="201" spans="1:3" ht="11.45" customHeight="1" x14ac:dyDescent="0.25">
      <c r="A201"/>
      <c r="B201"/>
      <c r="C201"/>
    </row>
    <row r="202" spans="1:3" ht="11.45" customHeight="1" x14ac:dyDescent="0.25">
      <c r="A202"/>
      <c r="B202"/>
      <c r="C202"/>
    </row>
    <row r="203" spans="1:3" ht="11.45" customHeight="1" x14ac:dyDescent="0.25">
      <c r="A203"/>
      <c r="B203"/>
      <c r="C203"/>
    </row>
    <row r="204" spans="1:3" ht="11.45" customHeight="1" x14ac:dyDescent="0.25">
      <c r="A204"/>
      <c r="B204"/>
      <c r="C204"/>
    </row>
    <row r="205" spans="1:3" ht="11.45" customHeight="1" x14ac:dyDescent="0.25">
      <c r="A205"/>
      <c r="B205"/>
      <c r="C205"/>
    </row>
    <row r="206" spans="1:3" ht="11.45" customHeight="1" x14ac:dyDescent="0.25">
      <c r="A206"/>
      <c r="B206"/>
      <c r="C206"/>
    </row>
    <row r="207" spans="1:3" ht="11.45" customHeight="1" x14ac:dyDescent="0.25">
      <c r="A207"/>
      <c r="B207"/>
      <c r="C207"/>
    </row>
    <row r="208" spans="1:3" ht="11.45" customHeight="1" x14ac:dyDescent="0.25">
      <c r="A208"/>
      <c r="B208"/>
      <c r="C208"/>
    </row>
    <row r="209" spans="1:3" ht="11.45" customHeight="1" x14ac:dyDescent="0.25">
      <c r="A209"/>
      <c r="B209"/>
      <c r="C209"/>
    </row>
    <row r="210" spans="1:3" ht="11.45" customHeight="1" x14ac:dyDescent="0.25">
      <c r="A210"/>
      <c r="B210"/>
      <c r="C210"/>
    </row>
    <row r="211" spans="1:3" ht="11.45" customHeight="1" x14ac:dyDescent="0.25">
      <c r="A211"/>
      <c r="B211"/>
      <c r="C211"/>
    </row>
    <row r="212" spans="1:3" ht="11.45" customHeight="1" x14ac:dyDescent="0.25">
      <c r="A212"/>
      <c r="B212"/>
      <c r="C212"/>
    </row>
    <row r="213" spans="1:3" ht="11.45" customHeight="1" x14ac:dyDescent="0.25">
      <c r="A213"/>
      <c r="B213"/>
      <c r="C213"/>
    </row>
    <row r="214" spans="1:3" ht="11.45" customHeight="1" x14ac:dyDescent="0.25">
      <c r="A214"/>
      <c r="B214"/>
      <c r="C214"/>
    </row>
    <row r="215" spans="1:3" ht="11.45" customHeight="1" x14ac:dyDescent="0.25">
      <c r="A215"/>
      <c r="B215"/>
      <c r="C215"/>
    </row>
    <row r="216" spans="1:3" ht="11.45" customHeight="1" x14ac:dyDescent="0.25">
      <c r="A216"/>
      <c r="B216"/>
      <c r="C216"/>
    </row>
    <row r="217" spans="1:3" ht="11.45" customHeight="1" x14ac:dyDescent="0.25">
      <c r="A217"/>
      <c r="B217"/>
      <c r="C217"/>
    </row>
    <row r="218" spans="1:3" ht="11.45" customHeight="1" x14ac:dyDescent="0.25">
      <c r="A218"/>
      <c r="B218"/>
      <c r="C218"/>
    </row>
    <row r="219" spans="1:3" ht="11.45" customHeight="1" x14ac:dyDescent="0.25">
      <c r="A219"/>
      <c r="B219"/>
      <c r="C219"/>
    </row>
    <row r="220" spans="1:3" ht="11.45" customHeight="1" x14ac:dyDescent="0.25">
      <c r="A220"/>
      <c r="B220"/>
      <c r="C220"/>
    </row>
    <row r="221" spans="1:3" ht="11.45" customHeight="1" x14ac:dyDescent="0.25">
      <c r="A221"/>
      <c r="B221"/>
      <c r="C221"/>
    </row>
    <row r="222" spans="1:3" ht="11.45" customHeight="1" x14ac:dyDescent="0.25">
      <c r="A222"/>
      <c r="B222"/>
      <c r="C222"/>
    </row>
    <row r="223" spans="1:3" ht="11.45" customHeight="1" x14ac:dyDescent="0.25">
      <c r="A223"/>
      <c r="B223"/>
      <c r="C223"/>
    </row>
    <row r="224" spans="1:3" ht="11.45" customHeight="1" x14ac:dyDescent="0.25">
      <c r="A224"/>
      <c r="B224"/>
      <c r="C224"/>
    </row>
    <row r="225" spans="1:3" ht="11.45" customHeight="1" x14ac:dyDescent="0.25">
      <c r="A225"/>
      <c r="B225"/>
      <c r="C225"/>
    </row>
    <row r="226" spans="1:3" ht="11.45" customHeight="1" x14ac:dyDescent="0.25">
      <c r="A226"/>
      <c r="B226"/>
      <c r="C226"/>
    </row>
    <row r="227" spans="1:3" ht="11.45" customHeight="1" x14ac:dyDescent="0.25">
      <c r="A227"/>
      <c r="B227"/>
      <c r="C227"/>
    </row>
    <row r="228" spans="1:3" ht="11.45" customHeight="1" x14ac:dyDescent="0.25">
      <c r="A228"/>
      <c r="B228"/>
      <c r="C228"/>
    </row>
    <row r="229" spans="1:3" ht="11.45" customHeight="1" x14ac:dyDescent="0.25">
      <c r="A229"/>
      <c r="B229"/>
      <c r="C229"/>
    </row>
    <row r="230" spans="1:3" ht="11.45" customHeight="1" x14ac:dyDescent="0.25">
      <c r="A230"/>
      <c r="B230"/>
      <c r="C230"/>
    </row>
    <row r="231" spans="1:3" ht="11.45" customHeight="1" x14ac:dyDescent="0.25">
      <c r="A231"/>
      <c r="B231"/>
      <c r="C231"/>
    </row>
    <row r="232" spans="1:3" ht="11.45" customHeight="1" x14ac:dyDescent="0.25">
      <c r="A232"/>
      <c r="B232"/>
      <c r="C232"/>
    </row>
    <row r="233" spans="1:3" ht="11.45" customHeight="1" x14ac:dyDescent="0.25">
      <c r="A233"/>
      <c r="B233"/>
      <c r="C233"/>
    </row>
    <row r="234" spans="1:3" ht="11.45" customHeight="1" x14ac:dyDescent="0.25">
      <c r="A234"/>
      <c r="B234"/>
      <c r="C234"/>
    </row>
    <row r="235" spans="1:3" ht="11.45" customHeight="1" x14ac:dyDescent="0.25">
      <c r="A235"/>
      <c r="B235"/>
      <c r="C235"/>
    </row>
    <row r="236" spans="1:3" ht="11.45" customHeight="1" x14ac:dyDescent="0.25">
      <c r="A236"/>
      <c r="B236"/>
      <c r="C236"/>
    </row>
    <row r="237" spans="1:3" ht="11.45" customHeight="1" x14ac:dyDescent="0.25">
      <c r="A237"/>
      <c r="B237"/>
      <c r="C237"/>
    </row>
    <row r="238" spans="1:3" ht="11.45" customHeight="1" x14ac:dyDescent="0.25">
      <c r="A238"/>
      <c r="B238"/>
      <c r="C238"/>
    </row>
    <row r="239" spans="1:3" ht="11.45" customHeight="1" x14ac:dyDescent="0.25">
      <c r="A239"/>
      <c r="B239"/>
      <c r="C239"/>
    </row>
    <row r="240" spans="1:3" ht="11.45" customHeight="1" x14ac:dyDescent="0.25">
      <c r="A240"/>
      <c r="B240"/>
      <c r="C240"/>
    </row>
    <row r="241" spans="1:3" ht="11.45" customHeight="1" x14ac:dyDescent="0.25">
      <c r="A241"/>
      <c r="B241"/>
      <c r="C241"/>
    </row>
    <row r="242" spans="1:3" ht="11.45" customHeight="1" x14ac:dyDescent="0.25">
      <c r="A242"/>
      <c r="B242"/>
      <c r="C242"/>
    </row>
    <row r="243" spans="1:3" ht="11.45" customHeight="1" x14ac:dyDescent="0.25">
      <c r="A243"/>
      <c r="B243"/>
      <c r="C243"/>
    </row>
    <row r="244" spans="1:3" ht="11.45" customHeight="1" x14ac:dyDescent="0.25">
      <c r="A244"/>
      <c r="B244"/>
      <c r="C244"/>
    </row>
    <row r="245" spans="1:3" ht="11.45" customHeight="1" x14ac:dyDescent="0.25">
      <c r="A245"/>
      <c r="B245"/>
      <c r="C245"/>
    </row>
    <row r="246" spans="1:3" ht="11.45" customHeight="1" x14ac:dyDescent="0.25">
      <c r="A246"/>
      <c r="B246"/>
      <c r="C246"/>
    </row>
    <row r="247" spans="1:3" ht="11.45" customHeight="1" x14ac:dyDescent="0.25">
      <c r="A247"/>
      <c r="B247"/>
      <c r="C247"/>
    </row>
    <row r="248" spans="1:3" ht="11.45" customHeight="1" x14ac:dyDescent="0.25">
      <c r="A248"/>
      <c r="B248"/>
      <c r="C248"/>
    </row>
    <row r="249" spans="1:3" ht="11.45" customHeight="1" x14ac:dyDescent="0.25">
      <c r="A249"/>
      <c r="B249"/>
      <c r="C249"/>
    </row>
    <row r="250" spans="1:3" ht="11.45" customHeight="1" x14ac:dyDescent="0.25">
      <c r="A250"/>
      <c r="B250"/>
      <c r="C250"/>
    </row>
    <row r="251" spans="1:3" ht="11.45" customHeight="1" x14ac:dyDescent="0.25">
      <c r="A251"/>
      <c r="B251"/>
      <c r="C251"/>
    </row>
    <row r="252" spans="1:3" ht="11.45" customHeight="1" x14ac:dyDescent="0.25">
      <c r="A252"/>
      <c r="B252"/>
      <c r="C252"/>
    </row>
    <row r="253" spans="1:3" ht="11.45" customHeight="1" x14ac:dyDescent="0.25">
      <c r="A253"/>
      <c r="B253"/>
      <c r="C253"/>
    </row>
    <row r="254" spans="1:3" ht="11.45" customHeight="1" x14ac:dyDescent="0.25">
      <c r="A254"/>
      <c r="B254"/>
      <c r="C254"/>
    </row>
    <row r="255" spans="1:3" ht="11.45" customHeight="1" x14ac:dyDescent="0.25">
      <c r="A255"/>
      <c r="B255"/>
      <c r="C255"/>
    </row>
    <row r="256" spans="1:3" ht="11.45" customHeight="1" x14ac:dyDescent="0.25">
      <c r="A256"/>
      <c r="B256"/>
      <c r="C256"/>
    </row>
    <row r="257" spans="1:3" ht="11.45" customHeight="1" x14ac:dyDescent="0.25">
      <c r="A257"/>
      <c r="B257"/>
      <c r="C257"/>
    </row>
    <row r="258" spans="1:3" ht="11.45" customHeight="1" x14ac:dyDescent="0.25">
      <c r="A258"/>
      <c r="B258"/>
      <c r="C258"/>
    </row>
    <row r="259" spans="1:3" ht="11.45" customHeight="1" x14ac:dyDescent="0.25">
      <c r="A259"/>
      <c r="B259"/>
      <c r="C259"/>
    </row>
    <row r="260" spans="1:3" ht="11.45" customHeight="1" x14ac:dyDescent="0.25">
      <c r="A260"/>
      <c r="B260"/>
      <c r="C260"/>
    </row>
    <row r="261" spans="1:3" ht="11.45" customHeight="1" x14ac:dyDescent="0.25">
      <c r="A261"/>
      <c r="B261"/>
      <c r="C261"/>
    </row>
    <row r="262" spans="1:3" ht="11.45" customHeight="1" x14ac:dyDescent="0.25">
      <c r="A262"/>
      <c r="B262"/>
      <c r="C262"/>
    </row>
    <row r="263" spans="1:3" ht="11.45" customHeight="1" x14ac:dyDescent="0.25">
      <c r="A263"/>
      <c r="B263"/>
      <c r="C263"/>
    </row>
    <row r="264" spans="1:3" ht="11.45" customHeight="1" x14ac:dyDescent="0.25">
      <c r="A264"/>
      <c r="B264"/>
      <c r="C264"/>
    </row>
    <row r="265" spans="1:3" ht="11.45" customHeight="1" x14ac:dyDescent="0.25">
      <c r="A265"/>
      <c r="B265"/>
      <c r="C265"/>
    </row>
    <row r="266" spans="1:3" ht="11.45" customHeight="1" x14ac:dyDescent="0.25">
      <c r="A266"/>
      <c r="B266"/>
      <c r="C266"/>
    </row>
    <row r="267" spans="1:3" ht="11.45" customHeight="1" x14ac:dyDescent="0.25">
      <c r="A267"/>
      <c r="B267"/>
      <c r="C267"/>
    </row>
    <row r="268" spans="1:3" ht="11.45" customHeight="1" x14ac:dyDescent="0.25">
      <c r="A268"/>
      <c r="B268"/>
      <c r="C268"/>
    </row>
    <row r="269" spans="1:3" ht="11.45" customHeight="1" x14ac:dyDescent="0.25">
      <c r="A269"/>
      <c r="B269"/>
      <c r="C269"/>
    </row>
    <row r="270" spans="1:3" ht="11.45" customHeight="1" x14ac:dyDescent="0.25">
      <c r="A270"/>
      <c r="B270"/>
      <c r="C270"/>
    </row>
    <row r="271" spans="1:3" ht="11.45" customHeight="1" x14ac:dyDescent="0.25">
      <c r="A271"/>
      <c r="B271"/>
      <c r="C271"/>
    </row>
    <row r="272" spans="1:3" ht="11.45" customHeight="1" x14ac:dyDescent="0.25">
      <c r="A272"/>
      <c r="B272"/>
      <c r="C272"/>
    </row>
    <row r="273" spans="1:3" ht="11.45" customHeight="1" x14ac:dyDescent="0.25">
      <c r="A273"/>
      <c r="B273"/>
      <c r="C273"/>
    </row>
    <row r="274" spans="1:3" ht="11.45" customHeight="1" x14ac:dyDescent="0.25">
      <c r="A274"/>
      <c r="B274"/>
      <c r="C274"/>
    </row>
    <row r="275" spans="1:3" ht="11.45" customHeight="1" x14ac:dyDescent="0.25">
      <c r="A275"/>
      <c r="B275"/>
      <c r="C275"/>
    </row>
    <row r="276" spans="1:3" ht="11.45" customHeight="1" x14ac:dyDescent="0.25">
      <c r="A276"/>
      <c r="B276"/>
      <c r="C276"/>
    </row>
    <row r="277" spans="1:3" ht="11.45" customHeight="1" x14ac:dyDescent="0.25">
      <c r="A277"/>
      <c r="B277"/>
      <c r="C277"/>
    </row>
    <row r="278" spans="1:3" ht="11.45" customHeight="1" x14ac:dyDescent="0.25">
      <c r="A278"/>
      <c r="B278"/>
      <c r="C278"/>
    </row>
    <row r="279" spans="1:3" ht="11.45" customHeight="1" x14ac:dyDescent="0.25">
      <c r="A279"/>
      <c r="B279"/>
      <c r="C279"/>
    </row>
    <row r="280" spans="1:3" ht="11.45" customHeight="1" x14ac:dyDescent="0.25">
      <c r="A280"/>
      <c r="B280"/>
      <c r="C280"/>
    </row>
    <row r="281" spans="1:3" ht="11.45" customHeight="1" x14ac:dyDescent="0.25">
      <c r="A281"/>
      <c r="B281"/>
      <c r="C281"/>
    </row>
    <row r="282" spans="1:3" ht="11.45" customHeight="1" x14ac:dyDescent="0.25">
      <c r="A282"/>
      <c r="B282"/>
      <c r="C282"/>
    </row>
    <row r="283" spans="1:3" ht="11.45" customHeight="1" x14ac:dyDescent="0.25">
      <c r="A283"/>
      <c r="B283"/>
      <c r="C283"/>
    </row>
    <row r="284" spans="1:3" ht="11.45" customHeight="1" x14ac:dyDescent="0.25">
      <c r="A284"/>
      <c r="B284"/>
      <c r="C284"/>
    </row>
    <row r="285" spans="1:3" ht="11.45" customHeight="1" x14ac:dyDescent="0.25">
      <c r="A285"/>
      <c r="B285"/>
      <c r="C285"/>
    </row>
    <row r="286" spans="1:3" ht="11.45" customHeight="1" x14ac:dyDescent="0.25">
      <c r="A286"/>
      <c r="B286"/>
      <c r="C286"/>
    </row>
    <row r="287" spans="1:3" ht="11.45" customHeight="1" x14ac:dyDescent="0.25">
      <c r="A287"/>
      <c r="B287"/>
      <c r="C287"/>
    </row>
    <row r="288" spans="1:3" ht="11.45" customHeight="1" x14ac:dyDescent="0.25">
      <c r="A288"/>
      <c r="B288"/>
      <c r="C288"/>
    </row>
    <row r="289" spans="1:3" ht="11.45" customHeight="1" x14ac:dyDescent="0.25">
      <c r="A289"/>
      <c r="B289"/>
      <c r="C289"/>
    </row>
    <row r="290" spans="1:3" ht="11.45" customHeight="1" x14ac:dyDescent="0.25">
      <c r="A290"/>
      <c r="B290"/>
      <c r="C290"/>
    </row>
    <row r="291" spans="1:3" ht="11.45" customHeight="1" x14ac:dyDescent="0.25">
      <c r="A291"/>
      <c r="B291"/>
      <c r="C291"/>
    </row>
    <row r="292" spans="1:3" ht="11.45" customHeight="1" x14ac:dyDescent="0.25">
      <c r="A292"/>
      <c r="B292"/>
      <c r="C292"/>
    </row>
    <row r="293" spans="1:3" ht="11.45" customHeight="1" x14ac:dyDescent="0.25">
      <c r="A293"/>
      <c r="B293"/>
      <c r="C293"/>
    </row>
    <row r="294" spans="1:3" ht="11.45" customHeight="1" x14ac:dyDescent="0.25">
      <c r="A294"/>
      <c r="B294"/>
      <c r="C294"/>
    </row>
    <row r="295" spans="1:3" ht="11.45" customHeight="1" x14ac:dyDescent="0.25">
      <c r="A295"/>
      <c r="B295"/>
      <c r="C295"/>
    </row>
    <row r="296" spans="1:3" ht="11.45" customHeight="1" x14ac:dyDescent="0.25">
      <c r="A296"/>
      <c r="B296"/>
      <c r="C296"/>
    </row>
    <row r="297" spans="1:3" ht="11.45" customHeight="1" x14ac:dyDescent="0.25">
      <c r="A297"/>
      <c r="B297"/>
      <c r="C297"/>
    </row>
    <row r="298" spans="1:3" ht="11.45" customHeight="1" x14ac:dyDescent="0.25">
      <c r="A298"/>
      <c r="B298"/>
      <c r="C298"/>
    </row>
    <row r="299" spans="1:3" ht="11.45" customHeight="1" x14ac:dyDescent="0.25">
      <c r="A299"/>
      <c r="B299"/>
      <c r="C299"/>
    </row>
    <row r="300" spans="1:3" ht="11.45" customHeight="1" x14ac:dyDescent="0.25">
      <c r="A300"/>
      <c r="B300"/>
      <c r="C300"/>
    </row>
    <row r="301" spans="1:3" ht="11.45" customHeight="1" x14ac:dyDescent="0.25">
      <c r="A301"/>
      <c r="B301"/>
      <c r="C301"/>
    </row>
    <row r="302" spans="1:3" ht="11.45" customHeight="1" x14ac:dyDescent="0.25">
      <c r="A302"/>
      <c r="B302"/>
      <c r="C302"/>
    </row>
    <row r="303" spans="1:3" ht="11.45" customHeight="1" x14ac:dyDescent="0.25">
      <c r="A303"/>
      <c r="B303"/>
      <c r="C303"/>
    </row>
    <row r="304" spans="1:3" ht="11.45" customHeight="1" x14ac:dyDescent="0.25">
      <c r="A304"/>
      <c r="B304"/>
      <c r="C304"/>
    </row>
    <row r="305" spans="1:3" ht="11.45" customHeight="1" x14ac:dyDescent="0.25">
      <c r="A305"/>
      <c r="B305"/>
      <c r="C305"/>
    </row>
    <row r="306" spans="1:3" ht="11.45" customHeight="1" x14ac:dyDescent="0.25">
      <c r="A306"/>
      <c r="B306"/>
      <c r="C306"/>
    </row>
    <row r="307" spans="1:3" ht="11.45" customHeight="1" x14ac:dyDescent="0.25">
      <c r="A307"/>
      <c r="B307"/>
      <c r="C307"/>
    </row>
    <row r="308" spans="1:3" ht="11.45" customHeight="1" x14ac:dyDescent="0.25">
      <c r="A308"/>
      <c r="B308"/>
      <c r="C308"/>
    </row>
    <row r="309" spans="1:3" ht="11.45" customHeight="1" x14ac:dyDescent="0.25">
      <c r="A309"/>
      <c r="B309"/>
      <c r="C309"/>
    </row>
    <row r="310" spans="1:3" ht="11.45" customHeight="1" x14ac:dyDescent="0.25">
      <c r="A310"/>
      <c r="B310"/>
      <c r="C310"/>
    </row>
    <row r="311" spans="1:3" ht="11.45" customHeight="1" x14ac:dyDescent="0.25">
      <c r="A311"/>
      <c r="B311"/>
      <c r="C311"/>
    </row>
    <row r="312" spans="1:3" ht="11.45" customHeight="1" x14ac:dyDescent="0.25">
      <c r="A312"/>
      <c r="B312"/>
      <c r="C312"/>
    </row>
    <row r="313" spans="1:3" ht="11.45" customHeight="1" x14ac:dyDescent="0.25">
      <c r="A313"/>
      <c r="B313"/>
      <c r="C313"/>
    </row>
    <row r="314" spans="1:3" ht="11.45" customHeight="1" x14ac:dyDescent="0.25">
      <c r="A314"/>
      <c r="B314"/>
      <c r="C314"/>
    </row>
    <row r="315" spans="1:3" ht="11.45" customHeight="1" x14ac:dyDescent="0.25">
      <c r="A315"/>
      <c r="B315"/>
      <c r="C315"/>
    </row>
    <row r="316" spans="1:3" ht="11.45" customHeight="1" x14ac:dyDescent="0.25">
      <c r="A316"/>
      <c r="B316"/>
      <c r="C316"/>
    </row>
    <row r="317" spans="1:3" ht="11.45" customHeight="1" x14ac:dyDescent="0.25">
      <c r="A317"/>
      <c r="B317"/>
      <c r="C317"/>
    </row>
    <row r="318" spans="1:3" ht="11.45" customHeight="1" x14ac:dyDescent="0.25">
      <c r="A318"/>
      <c r="B318"/>
      <c r="C318"/>
    </row>
    <row r="319" spans="1:3" ht="11.45" customHeight="1" x14ac:dyDescent="0.25">
      <c r="A319"/>
      <c r="B319"/>
      <c r="C319"/>
    </row>
    <row r="320" spans="1:3" ht="11.45" customHeight="1" x14ac:dyDescent="0.25">
      <c r="A320"/>
      <c r="B320"/>
      <c r="C320"/>
    </row>
    <row r="321" spans="1:3" ht="11.45" customHeight="1" x14ac:dyDescent="0.25">
      <c r="A321"/>
      <c r="B321"/>
      <c r="C321"/>
    </row>
    <row r="322" spans="1:3" ht="11.45" customHeight="1" x14ac:dyDescent="0.25">
      <c r="A322"/>
      <c r="B322"/>
      <c r="C322"/>
    </row>
    <row r="323" spans="1:3" ht="11.45" customHeight="1" x14ac:dyDescent="0.25">
      <c r="A323"/>
      <c r="B323"/>
      <c r="C323"/>
    </row>
    <row r="324" spans="1:3" ht="11.45" customHeight="1" x14ac:dyDescent="0.25">
      <c r="A324"/>
      <c r="B324"/>
      <c r="C324"/>
    </row>
    <row r="325" spans="1:3" ht="11.45" customHeight="1" x14ac:dyDescent="0.25">
      <c r="A325"/>
      <c r="B325"/>
      <c r="C325"/>
    </row>
    <row r="326" spans="1:3" ht="11.45" customHeight="1" x14ac:dyDescent="0.25">
      <c r="A326"/>
      <c r="B326"/>
      <c r="C326"/>
    </row>
    <row r="327" spans="1:3" ht="11.45" customHeight="1" x14ac:dyDescent="0.25">
      <c r="A327"/>
      <c r="B327"/>
      <c r="C327"/>
    </row>
    <row r="328" spans="1:3" ht="11.45" customHeight="1" x14ac:dyDescent="0.25">
      <c r="A328"/>
      <c r="B328"/>
      <c r="C328"/>
    </row>
    <row r="329" spans="1:3" ht="11.45" customHeight="1" x14ac:dyDescent="0.25">
      <c r="A329"/>
      <c r="B329"/>
      <c r="C329"/>
    </row>
    <row r="330" spans="1:3" ht="11.45" customHeight="1" x14ac:dyDescent="0.25">
      <c r="A330"/>
      <c r="B330"/>
      <c r="C330"/>
    </row>
    <row r="331" spans="1:3" ht="11.45" customHeight="1" x14ac:dyDescent="0.25">
      <c r="A331"/>
      <c r="B331"/>
      <c r="C331"/>
    </row>
    <row r="332" spans="1:3" ht="11.45" customHeight="1" x14ac:dyDescent="0.25">
      <c r="A332"/>
      <c r="B332"/>
      <c r="C332"/>
    </row>
    <row r="333" spans="1:3" ht="11.45" customHeight="1" x14ac:dyDescent="0.25">
      <c r="A333"/>
      <c r="B333"/>
      <c r="C333"/>
    </row>
    <row r="334" spans="1:3" ht="11.45" customHeight="1" x14ac:dyDescent="0.25">
      <c r="A334"/>
      <c r="B334"/>
      <c r="C334"/>
    </row>
    <row r="335" spans="1:3" ht="11.45" customHeight="1" x14ac:dyDescent="0.25">
      <c r="A335"/>
      <c r="B335"/>
      <c r="C335"/>
    </row>
    <row r="336" spans="1:3" ht="11.45" customHeight="1" x14ac:dyDescent="0.25">
      <c r="A336"/>
      <c r="B336"/>
      <c r="C336"/>
    </row>
    <row r="337" spans="1:3" ht="11.45" customHeight="1" x14ac:dyDescent="0.25">
      <c r="A337"/>
      <c r="B337"/>
      <c r="C337"/>
    </row>
    <row r="338" spans="1:3" ht="11.45" customHeight="1" x14ac:dyDescent="0.25">
      <c r="A338"/>
      <c r="B338"/>
      <c r="C338"/>
    </row>
    <row r="339" spans="1:3" ht="11.45" customHeight="1" x14ac:dyDescent="0.25">
      <c r="A339"/>
      <c r="B339"/>
      <c r="C339"/>
    </row>
    <row r="340" spans="1:3" ht="11.45" customHeight="1" x14ac:dyDescent="0.25">
      <c r="A340"/>
      <c r="B340"/>
      <c r="C340"/>
    </row>
  </sheetData>
  <mergeCells count="9">
    <mergeCell ref="A18:C18"/>
    <mergeCell ref="A9:C9"/>
    <mergeCell ref="A12:C12"/>
    <mergeCell ref="A15:C15"/>
    <mergeCell ref="A5:C5"/>
    <mergeCell ref="A10:C10"/>
    <mergeCell ref="A13:C13"/>
    <mergeCell ref="A16:C16"/>
    <mergeCell ref="A7:C7"/>
  </mergeCells>
  <pageMargins left="0.70866141732283472" right="0.70866141732283472" top="0.74803149606299213" bottom="0.74803149606299213" header="0.31496062992125984" footer="0.31496062992125984"/>
  <pageSetup paperSize="8" scale="6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Y92"/>
  <sheetViews>
    <sheetView topLeftCell="AD25" zoomScale="70" zoomScaleNormal="70" zoomScaleSheetLayoutView="70" workbookViewId="0">
      <selection activeCell="AW33" sqref="AW33"/>
    </sheetView>
  </sheetViews>
  <sheetFormatPr defaultColWidth="9.140625" defaultRowHeight="15.75" x14ac:dyDescent="0.25"/>
  <cols>
    <col min="1" max="1" width="7.85546875" style="120" customWidth="1"/>
    <col min="2" max="2" width="57.85546875" style="120" customWidth="1"/>
    <col min="3" max="3" width="13" style="117" customWidth="1"/>
    <col min="4" max="4" width="17.85546875" style="117" customWidth="1"/>
    <col min="5" max="6" width="16" style="118" customWidth="1"/>
    <col min="7" max="7" width="14.5703125" style="116" customWidth="1"/>
    <col min="8" max="8" width="12.85546875" style="116" customWidth="1"/>
    <col min="9" max="9" width="11.5703125" style="181" customWidth="1"/>
    <col min="10" max="10" width="12.7109375" style="116" customWidth="1"/>
    <col min="11" max="11" width="12.7109375" style="181" customWidth="1"/>
    <col min="12" max="12" width="12.7109375" style="117" customWidth="1"/>
    <col min="13" max="13" width="12.7109375" style="118" customWidth="1"/>
    <col min="14" max="14" width="12.7109375" style="117" customWidth="1"/>
    <col min="15" max="15" width="12.7109375" style="118" customWidth="1"/>
    <col min="16" max="16" width="12.7109375" style="117" customWidth="1"/>
    <col min="17" max="17" width="12.7109375" style="118" customWidth="1"/>
    <col min="18" max="18" width="12.7109375" style="117" customWidth="1"/>
    <col min="19" max="19" width="12.7109375" style="118" customWidth="1"/>
    <col min="20" max="20" width="12.7109375" style="117" customWidth="1"/>
    <col min="21" max="21" width="12.7109375" style="118" customWidth="1"/>
    <col min="22" max="22" width="12.7109375" style="117" customWidth="1"/>
    <col min="23" max="23" width="12.7109375" style="118" customWidth="1"/>
    <col min="24" max="24" width="15.7109375" style="117" customWidth="1"/>
    <col min="25" max="25" width="15.7109375" style="118" customWidth="1"/>
    <col min="26" max="26" width="15.7109375" style="117" customWidth="1"/>
    <col min="27" max="27" width="15.7109375" style="118" customWidth="1"/>
    <col min="28" max="28" width="15.7109375" style="117" customWidth="1"/>
    <col min="29" max="29" width="15.7109375" style="118" customWidth="1"/>
    <col min="30" max="30" width="15.7109375" style="117" customWidth="1"/>
    <col min="31" max="31" width="15.7109375" style="118" customWidth="1"/>
    <col min="32" max="32" width="15.7109375" style="117" customWidth="1"/>
    <col min="33" max="33" width="15.7109375" style="118" customWidth="1"/>
    <col min="34" max="34" width="15.7109375" style="117" customWidth="1"/>
    <col min="35" max="35" width="15.7109375" style="118" customWidth="1"/>
    <col min="36" max="36" width="15.7109375" style="117" customWidth="1"/>
    <col min="37" max="37" width="15.7109375" style="118" customWidth="1"/>
    <col min="38" max="38" width="15.7109375" style="117" customWidth="1"/>
    <col min="39" max="39" width="15.7109375" style="118" customWidth="1"/>
    <col min="40" max="40" width="15.7109375" style="117" customWidth="1"/>
    <col min="41" max="41" width="15.7109375" style="118" customWidth="1"/>
    <col min="42" max="42" width="15.7109375" style="117" customWidth="1"/>
    <col min="43" max="43" width="15.7109375" style="118" customWidth="1"/>
    <col min="44" max="44" width="15.7109375" style="117" customWidth="1"/>
    <col min="45" max="45" width="15.7109375" style="118" customWidth="1"/>
    <col min="46" max="46" width="15.7109375" style="117" customWidth="1"/>
    <col min="47" max="47" width="15.7109375" style="118" customWidth="1"/>
    <col min="48" max="49" width="15.7109375" style="117" customWidth="1"/>
    <col min="50" max="51" width="9.140625" style="120" customWidth="1"/>
    <col min="52" max="16384" width="9.140625" style="120"/>
  </cols>
  <sheetData>
    <row r="1" spans="1:49" ht="18.75" x14ac:dyDescent="0.25">
      <c r="A1" s="115"/>
      <c r="B1" s="115"/>
      <c r="C1" s="116"/>
      <c r="D1" s="116"/>
      <c r="E1" s="181"/>
      <c r="F1" s="181"/>
      <c r="L1" s="116"/>
      <c r="M1" s="181"/>
      <c r="U1" s="119" t="s">
        <v>59</v>
      </c>
      <c r="V1" s="120"/>
      <c r="W1" s="120"/>
      <c r="X1" s="120"/>
      <c r="Y1" s="120"/>
      <c r="Z1" s="120"/>
      <c r="AA1" s="120"/>
      <c r="AB1" s="120"/>
      <c r="AC1" s="120"/>
      <c r="AD1" s="120"/>
      <c r="AE1" s="120"/>
      <c r="AF1" s="120"/>
      <c r="AG1" s="120"/>
      <c r="AH1" s="120"/>
      <c r="AI1" s="120"/>
      <c r="AJ1" s="120"/>
      <c r="AK1" s="120"/>
      <c r="AL1" s="120"/>
      <c r="AM1" s="120"/>
      <c r="AN1" s="120"/>
      <c r="AO1" s="120"/>
      <c r="AP1" s="120"/>
      <c r="AQ1" s="120"/>
      <c r="AR1" s="120"/>
      <c r="AS1" s="120"/>
      <c r="AT1" s="120"/>
      <c r="AU1" s="120"/>
      <c r="AV1" s="120"/>
      <c r="AW1" s="120"/>
    </row>
    <row r="2" spans="1:49" ht="18.75" x14ac:dyDescent="0.3">
      <c r="A2" s="115"/>
      <c r="B2" s="115"/>
      <c r="C2" s="116"/>
      <c r="D2" s="116"/>
      <c r="E2" s="181"/>
      <c r="F2" s="181"/>
      <c r="L2" s="116"/>
      <c r="M2" s="181"/>
      <c r="U2" s="121" t="s">
        <v>10</v>
      </c>
      <c r="V2" s="120"/>
      <c r="W2" s="120"/>
      <c r="X2" s="120"/>
      <c r="Y2" s="120"/>
      <c r="Z2" s="120"/>
      <c r="AA2" s="120"/>
      <c r="AB2" s="120"/>
      <c r="AC2" s="120"/>
      <c r="AD2" s="120"/>
      <c r="AE2" s="120"/>
      <c r="AF2" s="120"/>
      <c r="AG2" s="120"/>
      <c r="AH2" s="120"/>
      <c r="AI2" s="120"/>
      <c r="AJ2" s="120"/>
      <c r="AK2" s="120"/>
      <c r="AL2" s="120"/>
      <c r="AM2" s="120"/>
      <c r="AN2" s="120"/>
      <c r="AO2" s="120"/>
      <c r="AP2" s="120"/>
      <c r="AQ2" s="120"/>
      <c r="AR2" s="120"/>
      <c r="AS2" s="120"/>
      <c r="AT2" s="120"/>
      <c r="AU2" s="120"/>
      <c r="AV2" s="120"/>
      <c r="AW2" s="120"/>
    </row>
    <row r="3" spans="1:49" ht="18.75" x14ac:dyDescent="0.3">
      <c r="A3" s="115"/>
      <c r="B3" s="115"/>
      <c r="C3" s="116"/>
      <c r="D3" s="116"/>
      <c r="E3" s="181"/>
      <c r="F3" s="181"/>
      <c r="L3" s="116"/>
      <c r="M3" s="181"/>
      <c r="U3" s="121" t="s">
        <v>58</v>
      </c>
      <c r="V3" s="120"/>
      <c r="W3" s="120"/>
      <c r="X3" s="120"/>
      <c r="Y3" s="120"/>
      <c r="Z3" s="120"/>
      <c r="AA3" s="120"/>
      <c r="AB3" s="120"/>
      <c r="AC3" s="120"/>
      <c r="AD3" s="120"/>
      <c r="AE3" s="120"/>
      <c r="AF3" s="120"/>
      <c r="AG3" s="120"/>
      <c r="AH3" s="120"/>
      <c r="AI3" s="120"/>
      <c r="AJ3" s="120"/>
      <c r="AK3" s="120"/>
      <c r="AL3" s="120"/>
      <c r="AM3" s="120"/>
      <c r="AN3" s="120"/>
      <c r="AO3" s="120"/>
      <c r="AP3" s="120"/>
      <c r="AQ3" s="120"/>
      <c r="AR3" s="120"/>
      <c r="AS3" s="120"/>
      <c r="AT3" s="120"/>
      <c r="AU3" s="120"/>
      <c r="AV3" s="120"/>
      <c r="AW3" s="120"/>
    </row>
    <row r="4" spans="1:49" ht="18.75" customHeight="1" x14ac:dyDescent="0.25">
      <c r="A4" s="257" t="s">
        <v>552</v>
      </c>
      <c r="B4" s="257"/>
      <c r="C4" s="257"/>
      <c r="D4" s="257"/>
      <c r="E4" s="257"/>
      <c r="F4" s="257"/>
      <c r="G4" s="257"/>
      <c r="H4" s="257"/>
      <c r="I4" s="257"/>
      <c r="J4" s="257"/>
      <c r="K4" s="257"/>
      <c r="L4" s="257"/>
      <c r="M4" s="257"/>
      <c r="N4" s="257"/>
      <c r="O4" s="257"/>
      <c r="P4" s="257"/>
      <c r="Q4" s="257"/>
      <c r="R4" s="257"/>
      <c r="S4" s="257"/>
      <c r="T4" s="257"/>
      <c r="U4" s="257"/>
      <c r="V4" s="120"/>
      <c r="W4" s="120"/>
      <c r="X4" s="120"/>
      <c r="Y4" s="120"/>
      <c r="Z4" s="120"/>
      <c r="AA4" s="120"/>
      <c r="AB4" s="120"/>
      <c r="AC4" s="120"/>
      <c r="AD4" s="120"/>
      <c r="AE4" s="120"/>
      <c r="AF4" s="120"/>
      <c r="AG4" s="120"/>
      <c r="AH4" s="120"/>
      <c r="AI4" s="120"/>
      <c r="AJ4" s="120"/>
      <c r="AK4" s="120"/>
      <c r="AL4" s="120"/>
      <c r="AM4" s="120"/>
      <c r="AN4" s="120"/>
      <c r="AO4" s="120"/>
      <c r="AP4" s="120"/>
      <c r="AQ4" s="120"/>
      <c r="AR4" s="120"/>
      <c r="AS4" s="120"/>
      <c r="AT4" s="120"/>
      <c r="AU4" s="120"/>
      <c r="AV4" s="120"/>
      <c r="AW4" s="120"/>
    </row>
    <row r="5" spans="1:49" ht="18.75" x14ac:dyDescent="0.3">
      <c r="A5" s="115"/>
      <c r="B5" s="115"/>
      <c r="C5" s="116"/>
      <c r="D5" s="116"/>
      <c r="E5" s="181"/>
      <c r="F5" s="181"/>
      <c r="L5" s="116"/>
      <c r="M5" s="181"/>
      <c r="U5" s="121"/>
      <c r="V5" s="120"/>
      <c r="W5" s="120"/>
      <c r="X5" s="120"/>
      <c r="Y5" s="120"/>
      <c r="Z5" s="120"/>
      <c r="AA5" s="120"/>
      <c r="AB5" s="120"/>
      <c r="AC5" s="120"/>
      <c r="AD5" s="120"/>
      <c r="AE5" s="120"/>
      <c r="AF5" s="120"/>
      <c r="AG5" s="120"/>
      <c r="AH5" s="120"/>
      <c r="AI5" s="120"/>
      <c r="AJ5" s="120"/>
      <c r="AK5" s="120"/>
      <c r="AL5" s="120"/>
      <c r="AM5" s="120"/>
      <c r="AN5" s="120"/>
      <c r="AO5" s="120"/>
      <c r="AP5" s="120"/>
      <c r="AQ5" s="120"/>
      <c r="AR5" s="120"/>
      <c r="AS5" s="120"/>
      <c r="AT5" s="120"/>
      <c r="AU5" s="120"/>
      <c r="AV5" s="120"/>
      <c r="AW5" s="120"/>
    </row>
    <row r="6" spans="1:49" ht="18.75" x14ac:dyDescent="0.25">
      <c r="A6" s="258" t="s">
        <v>9</v>
      </c>
      <c r="B6" s="258"/>
      <c r="C6" s="258"/>
      <c r="D6" s="258"/>
      <c r="E6" s="258"/>
      <c r="F6" s="258"/>
      <c r="G6" s="258"/>
      <c r="H6" s="258"/>
      <c r="I6" s="258"/>
      <c r="J6" s="258"/>
      <c r="K6" s="258"/>
      <c r="L6" s="258"/>
      <c r="M6" s="258"/>
      <c r="N6" s="258"/>
      <c r="O6" s="258"/>
      <c r="P6" s="258"/>
      <c r="Q6" s="258"/>
      <c r="R6" s="258"/>
      <c r="S6" s="258"/>
      <c r="T6" s="258"/>
      <c r="U6" s="258"/>
      <c r="V6" s="120"/>
      <c r="W6" s="120"/>
      <c r="X6" s="120"/>
      <c r="Y6" s="120"/>
      <c r="Z6" s="120"/>
      <c r="AA6" s="120"/>
      <c r="AB6" s="120"/>
      <c r="AC6" s="120"/>
      <c r="AD6" s="120"/>
      <c r="AE6" s="120"/>
      <c r="AF6" s="120"/>
      <c r="AG6" s="120"/>
      <c r="AH6" s="120"/>
      <c r="AI6" s="120"/>
      <c r="AJ6" s="120"/>
      <c r="AK6" s="120"/>
      <c r="AL6" s="120"/>
      <c r="AM6" s="120"/>
      <c r="AN6" s="120"/>
      <c r="AO6" s="120"/>
      <c r="AP6" s="120"/>
      <c r="AQ6" s="120"/>
      <c r="AR6" s="120"/>
      <c r="AS6" s="120"/>
      <c r="AT6" s="120"/>
      <c r="AU6" s="120"/>
      <c r="AV6" s="120"/>
      <c r="AW6" s="120"/>
    </row>
    <row r="7" spans="1:49" ht="18.75" x14ac:dyDescent="0.25">
      <c r="A7" s="154"/>
      <c r="B7" s="154"/>
      <c r="C7" s="155"/>
      <c r="D7" s="155"/>
      <c r="E7" s="156"/>
      <c r="F7" s="156"/>
      <c r="G7" s="155"/>
      <c r="H7" s="155"/>
      <c r="I7" s="156"/>
      <c r="J7" s="157"/>
      <c r="K7" s="158"/>
      <c r="L7" s="157"/>
      <c r="M7" s="158"/>
      <c r="N7" s="157"/>
      <c r="O7" s="158"/>
      <c r="P7" s="157"/>
      <c r="Q7" s="158"/>
      <c r="R7" s="157"/>
      <c r="S7" s="158"/>
      <c r="T7" s="157"/>
      <c r="U7" s="158"/>
      <c r="V7" s="120"/>
      <c r="W7" s="120"/>
      <c r="X7" s="120"/>
      <c r="Y7" s="120"/>
      <c r="Z7" s="120"/>
      <c r="AA7" s="120"/>
      <c r="AB7" s="120"/>
      <c r="AC7" s="120"/>
      <c r="AD7" s="120"/>
      <c r="AE7" s="120"/>
      <c r="AF7" s="120"/>
      <c r="AG7" s="120"/>
      <c r="AH7" s="120"/>
      <c r="AI7" s="120"/>
      <c r="AJ7" s="120"/>
      <c r="AK7" s="120"/>
      <c r="AL7" s="120"/>
      <c r="AM7" s="120"/>
      <c r="AN7" s="120"/>
      <c r="AO7" s="120"/>
      <c r="AP7" s="120"/>
      <c r="AQ7" s="120"/>
      <c r="AR7" s="120"/>
      <c r="AS7" s="120"/>
      <c r="AT7" s="120"/>
      <c r="AU7" s="120"/>
      <c r="AV7" s="120"/>
      <c r="AW7" s="120"/>
    </row>
    <row r="8" spans="1:49" ht="18.75" x14ac:dyDescent="0.25">
      <c r="A8" s="259" t="s">
        <v>553</v>
      </c>
      <c r="B8" s="259"/>
      <c r="C8" s="259"/>
      <c r="D8" s="259"/>
      <c r="E8" s="259"/>
      <c r="F8" s="259"/>
      <c r="G8" s="259"/>
      <c r="H8" s="259"/>
      <c r="I8" s="259"/>
      <c r="J8" s="259"/>
      <c r="K8" s="259"/>
      <c r="L8" s="259"/>
      <c r="M8" s="259"/>
      <c r="N8" s="259"/>
      <c r="O8" s="259"/>
      <c r="P8" s="259"/>
      <c r="Q8" s="259"/>
      <c r="R8" s="259"/>
      <c r="S8" s="259"/>
      <c r="T8" s="259"/>
      <c r="U8" s="259"/>
      <c r="V8" s="120"/>
      <c r="W8" s="120"/>
      <c r="X8" s="120"/>
      <c r="Y8" s="120"/>
      <c r="Z8" s="120"/>
      <c r="AA8" s="120"/>
      <c r="AB8" s="120"/>
      <c r="AC8" s="120"/>
      <c r="AD8" s="120"/>
      <c r="AE8" s="120"/>
      <c r="AF8" s="120"/>
      <c r="AG8" s="120"/>
      <c r="AH8" s="120"/>
      <c r="AI8" s="120"/>
      <c r="AJ8" s="120"/>
      <c r="AK8" s="120"/>
      <c r="AL8" s="120"/>
      <c r="AM8" s="120"/>
      <c r="AN8" s="120"/>
      <c r="AO8" s="120"/>
      <c r="AP8" s="120"/>
      <c r="AQ8" s="120"/>
      <c r="AR8" s="120"/>
      <c r="AS8" s="120"/>
      <c r="AT8" s="120"/>
      <c r="AU8" s="120"/>
      <c r="AV8" s="120"/>
      <c r="AW8" s="120"/>
    </row>
    <row r="9" spans="1:49" ht="18.75" customHeight="1" x14ac:dyDescent="0.25">
      <c r="A9" s="260" t="s">
        <v>8</v>
      </c>
      <c r="B9" s="260"/>
      <c r="C9" s="260"/>
      <c r="D9" s="260"/>
      <c r="E9" s="260"/>
      <c r="F9" s="260"/>
      <c r="G9" s="260"/>
      <c r="H9" s="260"/>
      <c r="I9" s="260"/>
      <c r="J9" s="260"/>
      <c r="K9" s="260"/>
      <c r="L9" s="260"/>
      <c r="M9" s="260"/>
      <c r="N9" s="260"/>
      <c r="O9" s="260"/>
      <c r="P9" s="260"/>
      <c r="Q9" s="260"/>
      <c r="R9" s="260"/>
      <c r="S9" s="260"/>
      <c r="T9" s="260"/>
      <c r="U9" s="260"/>
      <c r="V9" s="120"/>
      <c r="W9" s="120"/>
      <c r="X9" s="120"/>
      <c r="Y9" s="120"/>
      <c r="Z9" s="120"/>
      <c r="AA9" s="120"/>
      <c r="AB9" s="120"/>
      <c r="AC9" s="120"/>
      <c r="AD9" s="120"/>
      <c r="AE9" s="120"/>
      <c r="AF9" s="120"/>
      <c r="AG9" s="120"/>
      <c r="AH9" s="120"/>
      <c r="AI9" s="120"/>
      <c r="AJ9" s="120"/>
      <c r="AK9" s="120"/>
      <c r="AL9" s="120"/>
      <c r="AM9" s="120"/>
      <c r="AN9" s="120"/>
      <c r="AO9" s="120"/>
      <c r="AP9" s="120"/>
      <c r="AQ9" s="120"/>
      <c r="AR9" s="120"/>
      <c r="AS9" s="120"/>
      <c r="AT9" s="120"/>
      <c r="AU9" s="120"/>
      <c r="AV9" s="120"/>
      <c r="AW9" s="120"/>
    </row>
    <row r="10" spans="1:49" ht="18.75" x14ac:dyDescent="0.25">
      <c r="A10" s="154"/>
      <c r="B10" s="154"/>
      <c r="C10" s="155"/>
      <c r="D10" s="155"/>
      <c r="E10" s="156"/>
      <c r="F10" s="156"/>
      <c r="G10" s="155"/>
      <c r="H10" s="155"/>
      <c r="I10" s="156"/>
      <c r="J10" s="157"/>
      <c r="K10" s="158"/>
      <c r="L10" s="157"/>
      <c r="M10" s="158"/>
      <c r="N10" s="157"/>
      <c r="O10" s="158"/>
      <c r="P10" s="157"/>
      <c r="Q10" s="158"/>
      <c r="R10" s="157"/>
      <c r="S10" s="158"/>
      <c r="T10" s="157"/>
      <c r="U10" s="158"/>
      <c r="V10" s="120"/>
      <c r="W10" s="120"/>
      <c r="X10" s="120"/>
      <c r="Y10" s="120"/>
      <c r="Z10" s="120"/>
      <c r="AA10" s="120"/>
      <c r="AB10" s="120"/>
      <c r="AC10" s="120"/>
      <c r="AD10" s="120"/>
      <c r="AE10" s="120"/>
      <c r="AF10" s="120"/>
      <c r="AG10" s="120"/>
      <c r="AH10" s="120"/>
      <c r="AI10" s="120"/>
      <c r="AJ10" s="120"/>
      <c r="AK10" s="120"/>
      <c r="AL10" s="120"/>
      <c r="AM10" s="120"/>
      <c r="AN10" s="120"/>
      <c r="AO10" s="120"/>
      <c r="AP10" s="120"/>
      <c r="AQ10" s="120"/>
      <c r="AR10" s="120"/>
      <c r="AS10" s="120"/>
      <c r="AT10" s="120"/>
      <c r="AU10" s="120"/>
      <c r="AV10" s="120"/>
      <c r="AW10" s="120"/>
    </row>
    <row r="11" spans="1:49" x14ac:dyDescent="0.25">
      <c r="A11" s="261" t="s">
        <v>520</v>
      </c>
      <c r="B11" s="261"/>
      <c r="C11" s="261"/>
      <c r="D11" s="261"/>
      <c r="E11" s="261"/>
      <c r="F11" s="261"/>
      <c r="G11" s="261"/>
      <c r="H11" s="261"/>
      <c r="I11" s="261"/>
      <c r="J11" s="261"/>
      <c r="K11" s="261"/>
      <c r="L11" s="261"/>
      <c r="M11" s="261"/>
      <c r="N11" s="261"/>
      <c r="O11" s="261"/>
      <c r="P11" s="261"/>
      <c r="Q11" s="261"/>
      <c r="R11" s="261"/>
      <c r="S11" s="261"/>
      <c r="T11" s="261"/>
      <c r="U11" s="261"/>
      <c r="V11" s="120"/>
      <c r="W11" s="120"/>
      <c r="X11" s="120"/>
      <c r="Y11" s="120"/>
      <c r="Z11" s="120"/>
      <c r="AA11" s="120"/>
      <c r="AB11" s="120"/>
      <c r="AC11" s="120"/>
      <c r="AD11" s="120"/>
      <c r="AE11" s="120"/>
      <c r="AF11" s="120"/>
      <c r="AG11" s="120"/>
      <c r="AH11" s="120"/>
      <c r="AI11" s="120"/>
      <c r="AJ11" s="120"/>
      <c r="AK11" s="120"/>
      <c r="AL11" s="120"/>
      <c r="AM11" s="120"/>
      <c r="AN11" s="120"/>
      <c r="AO11" s="120"/>
      <c r="AP11" s="120"/>
      <c r="AQ11" s="120"/>
      <c r="AR11" s="120"/>
      <c r="AS11" s="120"/>
      <c r="AT11" s="120"/>
      <c r="AU11" s="120"/>
      <c r="AV11" s="120"/>
      <c r="AW11" s="120"/>
    </row>
    <row r="12" spans="1:49" x14ac:dyDescent="0.25">
      <c r="A12" s="260" t="s">
        <v>7</v>
      </c>
      <c r="B12" s="260"/>
      <c r="C12" s="260"/>
      <c r="D12" s="260"/>
      <c r="E12" s="260"/>
      <c r="F12" s="260"/>
      <c r="G12" s="260"/>
      <c r="H12" s="260"/>
      <c r="I12" s="260"/>
      <c r="J12" s="260"/>
      <c r="K12" s="260"/>
      <c r="L12" s="260"/>
      <c r="M12" s="260"/>
      <c r="N12" s="260"/>
      <c r="O12" s="260"/>
      <c r="P12" s="260"/>
      <c r="Q12" s="260"/>
      <c r="R12" s="260"/>
      <c r="S12" s="260"/>
      <c r="T12" s="260"/>
      <c r="U12" s="260"/>
      <c r="V12" s="120"/>
      <c r="W12" s="120"/>
      <c r="X12" s="120"/>
      <c r="Y12" s="120"/>
      <c r="Z12" s="120"/>
      <c r="AA12" s="120"/>
      <c r="AB12" s="120"/>
      <c r="AC12" s="120"/>
      <c r="AD12" s="120"/>
      <c r="AE12" s="120"/>
      <c r="AF12" s="120"/>
      <c r="AG12" s="120"/>
      <c r="AH12" s="120"/>
      <c r="AI12" s="120"/>
      <c r="AJ12" s="120"/>
      <c r="AK12" s="120"/>
      <c r="AL12" s="120"/>
      <c r="AM12" s="120"/>
      <c r="AN12" s="120"/>
      <c r="AO12" s="120"/>
      <c r="AP12" s="120"/>
      <c r="AQ12" s="120"/>
      <c r="AR12" s="120"/>
      <c r="AS12" s="120"/>
      <c r="AT12" s="120"/>
      <c r="AU12" s="120"/>
      <c r="AV12" s="120"/>
      <c r="AW12" s="120"/>
    </row>
    <row r="13" spans="1:49" ht="16.5" customHeight="1" x14ac:dyDescent="0.3">
      <c r="A13" s="159"/>
      <c r="B13" s="159"/>
      <c r="C13" s="160"/>
      <c r="D13" s="160"/>
      <c r="E13" s="161"/>
      <c r="F13" s="161"/>
      <c r="G13" s="160"/>
      <c r="H13" s="160"/>
      <c r="I13" s="161"/>
      <c r="J13" s="122"/>
      <c r="K13" s="123"/>
      <c r="L13" s="122"/>
      <c r="M13" s="123"/>
      <c r="N13" s="122"/>
      <c r="O13" s="123"/>
      <c r="P13" s="122"/>
      <c r="Q13" s="123"/>
      <c r="R13" s="122"/>
      <c r="S13" s="123"/>
      <c r="T13" s="122"/>
      <c r="U13" s="123"/>
      <c r="V13" s="120"/>
      <c r="W13" s="120"/>
      <c r="X13" s="120"/>
      <c r="Y13" s="120"/>
      <c r="Z13" s="120"/>
      <c r="AA13" s="120"/>
      <c r="AB13" s="120"/>
      <c r="AC13" s="120"/>
      <c r="AD13" s="120"/>
      <c r="AE13" s="120"/>
      <c r="AF13" s="120"/>
      <c r="AG13" s="120"/>
      <c r="AH13" s="120"/>
      <c r="AI13" s="120"/>
      <c r="AJ13" s="120"/>
      <c r="AK13" s="120"/>
      <c r="AL13" s="120"/>
      <c r="AM13" s="120"/>
      <c r="AN13" s="120"/>
      <c r="AO13" s="120"/>
      <c r="AP13" s="120"/>
      <c r="AQ13" s="120"/>
      <c r="AR13" s="120"/>
      <c r="AS13" s="120"/>
      <c r="AT13" s="120"/>
      <c r="AU13" s="120"/>
      <c r="AV13" s="120"/>
      <c r="AW13" s="120"/>
    </row>
    <row r="14" spans="1:49" ht="44.25" customHeight="1" x14ac:dyDescent="0.25">
      <c r="A14" s="267" t="str">
        <f>'1. паспорт местоположение'!A15:C15</f>
        <v>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(ПАО «Газпром» Дог. № 56-01885В/14 от 26.01.15 - 1 шт.) (ВЛ 110 кВ - 163 км)</v>
      </c>
      <c r="B14" s="267"/>
      <c r="C14" s="267"/>
      <c r="D14" s="267"/>
      <c r="E14" s="267"/>
      <c r="F14" s="267"/>
      <c r="G14" s="267"/>
      <c r="H14" s="267"/>
      <c r="I14" s="267"/>
      <c r="J14" s="267"/>
      <c r="K14" s="267"/>
      <c r="L14" s="267"/>
      <c r="M14" s="267"/>
      <c r="N14" s="267"/>
      <c r="O14" s="267"/>
      <c r="P14" s="267"/>
      <c r="Q14" s="267"/>
      <c r="R14" s="267"/>
      <c r="S14" s="267"/>
      <c r="T14" s="267"/>
      <c r="U14" s="267"/>
      <c r="V14" s="120"/>
      <c r="W14" s="120"/>
      <c r="X14" s="120"/>
      <c r="Y14" s="120"/>
      <c r="Z14" s="120"/>
      <c r="AA14" s="120"/>
      <c r="AB14" s="120"/>
      <c r="AC14" s="120"/>
      <c r="AD14" s="120"/>
      <c r="AE14" s="120"/>
      <c r="AF14" s="120"/>
      <c r="AG14" s="120"/>
      <c r="AH14" s="120"/>
      <c r="AI14" s="120"/>
      <c r="AJ14" s="120"/>
      <c r="AK14" s="120"/>
      <c r="AL14" s="120"/>
      <c r="AM14" s="120"/>
      <c r="AN14" s="120"/>
      <c r="AO14" s="120"/>
      <c r="AP14" s="120"/>
      <c r="AQ14" s="120"/>
      <c r="AR14" s="120"/>
      <c r="AS14" s="120"/>
      <c r="AT14" s="120"/>
      <c r="AU14" s="120"/>
      <c r="AV14" s="120"/>
      <c r="AW14" s="120"/>
    </row>
    <row r="15" spans="1:49" ht="15.75" customHeight="1" x14ac:dyDescent="0.25">
      <c r="A15" s="260" t="s">
        <v>6</v>
      </c>
      <c r="B15" s="260"/>
      <c r="C15" s="260"/>
      <c r="D15" s="260"/>
      <c r="E15" s="260"/>
      <c r="F15" s="260"/>
      <c r="G15" s="260"/>
      <c r="H15" s="260"/>
      <c r="I15" s="260"/>
      <c r="J15" s="260"/>
      <c r="K15" s="260"/>
      <c r="L15" s="260"/>
      <c r="M15" s="260"/>
      <c r="N15" s="260"/>
      <c r="O15" s="260"/>
      <c r="P15" s="260"/>
      <c r="Q15" s="260"/>
      <c r="R15" s="260"/>
      <c r="S15" s="260"/>
      <c r="T15" s="260"/>
      <c r="U15" s="260"/>
      <c r="V15" s="120"/>
      <c r="W15" s="120"/>
      <c r="X15" s="120"/>
      <c r="Y15" s="120"/>
      <c r="Z15" s="120"/>
      <c r="AA15" s="120"/>
      <c r="AB15" s="120"/>
      <c r="AC15" s="120"/>
      <c r="AD15" s="120"/>
      <c r="AE15" s="120"/>
      <c r="AF15" s="120"/>
      <c r="AG15" s="120"/>
      <c r="AH15" s="120"/>
      <c r="AI15" s="120"/>
      <c r="AJ15" s="120"/>
      <c r="AK15" s="120"/>
      <c r="AL15" s="120"/>
      <c r="AM15" s="120"/>
      <c r="AN15" s="120"/>
      <c r="AO15" s="120"/>
      <c r="AP15" s="120"/>
      <c r="AQ15" s="120"/>
      <c r="AR15" s="120"/>
      <c r="AS15" s="120"/>
      <c r="AT15" s="120"/>
      <c r="AU15" s="120"/>
      <c r="AV15" s="120"/>
      <c r="AW15" s="120"/>
    </row>
    <row r="16" spans="1:49" x14ac:dyDescent="0.25">
      <c r="A16" s="262"/>
      <c r="B16" s="262"/>
      <c r="C16" s="262"/>
      <c r="D16" s="262"/>
      <c r="E16" s="262"/>
      <c r="F16" s="262"/>
      <c r="G16" s="262"/>
      <c r="H16" s="262"/>
      <c r="I16" s="262"/>
      <c r="J16" s="262"/>
      <c r="K16" s="262"/>
      <c r="L16" s="262"/>
      <c r="M16" s="262"/>
      <c r="N16" s="262"/>
      <c r="O16" s="262"/>
      <c r="P16" s="262"/>
      <c r="Q16" s="262"/>
      <c r="R16" s="262"/>
      <c r="S16" s="262"/>
      <c r="T16" s="262"/>
      <c r="U16" s="262"/>
      <c r="V16" s="120"/>
      <c r="W16" s="120"/>
      <c r="X16" s="120"/>
      <c r="Y16" s="120"/>
      <c r="Z16" s="120"/>
      <c r="AA16" s="120"/>
      <c r="AB16" s="120"/>
      <c r="AC16" s="120"/>
      <c r="AD16" s="120"/>
      <c r="AE16" s="120"/>
      <c r="AF16" s="120"/>
      <c r="AG16" s="120"/>
      <c r="AH16" s="120"/>
      <c r="AI16" s="120"/>
      <c r="AJ16" s="120"/>
      <c r="AK16" s="120"/>
      <c r="AL16" s="120"/>
      <c r="AM16" s="120"/>
      <c r="AN16" s="120"/>
      <c r="AO16" s="120"/>
      <c r="AP16" s="120"/>
      <c r="AQ16" s="120"/>
      <c r="AR16" s="120"/>
      <c r="AS16" s="120"/>
      <c r="AT16" s="120"/>
      <c r="AU16" s="120"/>
      <c r="AV16" s="120"/>
      <c r="AW16" s="120"/>
    </row>
    <row r="17" spans="1:51" x14ac:dyDescent="0.25">
      <c r="A17" s="115"/>
      <c r="L17" s="116"/>
      <c r="M17" s="181"/>
      <c r="N17" s="116"/>
      <c r="O17" s="181"/>
      <c r="P17" s="116"/>
      <c r="Q17" s="181"/>
      <c r="R17" s="116"/>
      <c r="S17" s="181"/>
      <c r="T17" s="116"/>
    </row>
    <row r="18" spans="1:51" x14ac:dyDescent="0.25">
      <c r="A18" s="263" t="s">
        <v>341</v>
      </c>
      <c r="B18" s="263"/>
      <c r="C18" s="263"/>
      <c r="D18" s="263"/>
      <c r="E18" s="263"/>
      <c r="F18" s="263"/>
      <c r="G18" s="263"/>
      <c r="H18" s="263"/>
      <c r="I18" s="263"/>
      <c r="J18" s="263"/>
      <c r="K18" s="263"/>
      <c r="L18" s="263"/>
      <c r="M18" s="263"/>
      <c r="N18" s="263"/>
      <c r="O18" s="263"/>
      <c r="P18" s="263"/>
      <c r="Q18" s="263"/>
      <c r="R18" s="263"/>
      <c r="S18" s="263"/>
      <c r="T18" s="263"/>
      <c r="U18" s="263"/>
    </row>
    <row r="19" spans="1:51" x14ac:dyDescent="0.25">
      <c r="A19" s="115"/>
      <c r="B19" s="115"/>
      <c r="C19" s="116"/>
      <c r="D19" s="116"/>
      <c r="E19" s="181"/>
      <c r="F19" s="116"/>
      <c r="L19" s="116"/>
      <c r="M19" s="181"/>
      <c r="N19" s="116"/>
      <c r="O19" s="181"/>
      <c r="P19" s="116"/>
      <c r="Q19" s="181"/>
      <c r="R19" s="116"/>
      <c r="S19" s="181"/>
      <c r="T19" s="116"/>
    </row>
    <row r="20" spans="1:51" ht="25.5" customHeight="1" x14ac:dyDescent="0.25">
      <c r="A20" s="268" t="s">
        <v>157</v>
      </c>
      <c r="B20" s="268" t="s">
        <v>559</v>
      </c>
      <c r="C20" s="256" t="s">
        <v>156</v>
      </c>
      <c r="D20" s="256"/>
      <c r="E20" s="271" t="s">
        <v>155</v>
      </c>
      <c r="F20" s="271"/>
      <c r="G20" s="264" t="s">
        <v>548</v>
      </c>
      <c r="H20" s="253" t="s">
        <v>461</v>
      </c>
      <c r="I20" s="254"/>
      <c r="J20" s="254"/>
      <c r="K20" s="254"/>
      <c r="L20" s="253" t="s">
        <v>462</v>
      </c>
      <c r="M20" s="254"/>
      <c r="N20" s="254"/>
      <c r="O20" s="254"/>
      <c r="P20" s="253" t="s">
        <v>463</v>
      </c>
      <c r="Q20" s="254"/>
      <c r="R20" s="254"/>
      <c r="S20" s="254"/>
      <c r="T20" s="253" t="s">
        <v>464</v>
      </c>
      <c r="U20" s="254"/>
      <c r="V20" s="254"/>
      <c r="W20" s="254"/>
      <c r="X20" s="253" t="s">
        <v>465</v>
      </c>
      <c r="Y20" s="254"/>
      <c r="Z20" s="254"/>
      <c r="AA20" s="254"/>
      <c r="AB20" s="253" t="s">
        <v>466</v>
      </c>
      <c r="AC20" s="254"/>
      <c r="AD20" s="254"/>
      <c r="AE20" s="254"/>
      <c r="AF20" s="253" t="s">
        <v>467</v>
      </c>
      <c r="AG20" s="254"/>
      <c r="AH20" s="254"/>
      <c r="AI20" s="254"/>
      <c r="AJ20" s="253" t="s">
        <v>468</v>
      </c>
      <c r="AK20" s="254"/>
      <c r="AL20" s="254"/>
      <c r="AM20" s="254"/>
      <c r="AN20" s="253" t="s">
        <v>469</v>
      </c>
      <c r="AO20" s="254"/>
      <c r="AP20" s="254"/>
      <c r="AQ20" s="254"/>
      <c r="AR20" s="253" t="s">
        <v>470</v>
      </c>
      <c r="AS20" s="254"/>
      <c r="AT20" s="254"/>
      <c r="AU20" s="254"/>
      <c r="AV20" s="255" t="s">
        <v>154</v>
      </c>
      <c r="AW20" s="255"/>
      <c r="AX20" s="183"/>
      <c r="AY20" s="183"/>
    </row>
    <row r="21" spans="1:51" ht="51.75" customHeight="1" x14ac:dyDescent="0.25">
      <c r="A21" s="269"/>
      <c r="B21" s="269"/>
      <c r="C21" s="256"/>
      <c r="D21" s="256"/>
      <c r="E21" s="271"/>
      <c r="F21" s="271"/>
      <c r="G21" s="265"/>
      <c r="H21" s="256" t="s">
        <v>2</v>
      </c>
      <c r="I21" s="256"/>
      <c r="J21" s="256" t="s">
        <v>482</v>
      </c>
      <c r="K21" s="256"/>
      <c r="L21" s="256" t="s">
        <v>2</v>
      </c>
      <c r="M21" s="256"/>
      <c r="N21" s="256" t="s">
        <v>11</v>
      </c>
      <c r="O21" s="256"/>
      <c r="P21" s="256" t="s">
        <v>2</v>
      </c>
      <c r="Q21" s="256"/>
      <c r="R21" s="256" t="s">
        <v>11</v>
      </c>
      <c r="S21" s="256"/>
      <c r="T21" s="256" t="s">
        <v>2</v>
      </c>
      <c r="U21" s="256"/>
      <c r="V21" s="256" t="s">
        <v>153</v>
      </c>
      <c r="W21" s="256"/>
      <c r="X21" s="256" t="s">
        <v>2</v>
      </c>
      <c r="Y21" s="256"/>
      <c r="Z21" s="256" t="s">
        <v>153</v>
      </c>
      <c r="AA21" s="256"/>
      <c r="AB21" s="256" t="s">
        <v>2</v>
      </c>
      <c r="AC21" s="256"/>
      <c r="AD21" s="256" t="s">
        <v>153</v>
      </c>
      <c r="AE21" s="256"/>
      <c r="AF21" s="256" t="s">
        <v>2</v>
      </c>
      <c r="AG21" s="256"/>
      <c r="AH21" s="256" t="s">
        <v>153</v>
      </c>
      <c r="AI21" s="256"/>
      <c r="AJ21" s="256" t="s">
        <v>2</v>
      </c>
      <c r="AK21" s="256"/>
      <c r="AL21" s="256" t="s">
        <v>153</v>
      </c>
      <c r="AM21" s="256"/>
      <c r="AN21" s="256" t="s">
        <v>2</v>
      </c>
      <c r="AO21" s="256"/>
      <c r="AP21" s="256" t="s">
        <v>153</v>
      </c>
      <c r="AQ21" s="256"/>
      <c r="AR21" s="256" t="s">
        <v>2</v>
      </c>
      <c r="AS21" s="256"/>
      <c r="AT21" s="256" t="s">
        <v>153</v>
      </c>
      <c r="AU21" s="256"/>
      <c r="AV21" s="255"/>
      <c r="AW21" s="255"/>
    </row>
    <row r="22" spans="1:51" ht="73.5" customHeight="1" x14ac:dyDescent="0.25">
      <c r="A22" s="270"/>
      <c r="B22" s="270"/>
      <c r="C22" s="182" t="s">
        <v>2</v>
      </c>
      <c r="D22" s="182" t="s">
        <v>153</v>
      </c>
      <c r="E22" s="55" t="s">
        <v>471</v>
      </c>
      <c r="F22" s="55" t="s">
        <v>549</v>
      </c>
      <c r="G22" s="266"/>
      <c r="H22" s="124" t="s">
        <v>332</v>
      </c>
      <c r="I22" s="56" t="s">
        <v>333</v>
      </c>
      <c r="J22" s="124" t="s">
        <v>332</v>
      </c>
      <c r="K22" s="56" t="s">
        <v>333</v>
      </c>
      <c r="L22" s="124" t="s">
        <v>332</v>
      </c>
      <c r="M22" s="56" t="s">
        <v>333</v>
      </c>
      <c r="N22" s="124" t="s">
        <v>332</v>
      </c>
      <c r="O22" s="56" t="s">
        <v>333</v>
      </c>
      <c r="P22" s="124" t="s">
        <v>332</v>
      </c>
      <c r="Q22" s="56" t="s">
        <v>333</v>
      </c>
      <c r="R22" s="124" t="s">
        <v>332</v>
      </c>
      <c r="S22" s="56" t="s">
        <v>333</v>
      </c>
      <c r="T22" s="124" t="s">
        <v>332</v>
      </c>
      <c r="U22" s="56" t="s">
        <v>333</v>
      </c>
      <c r="V22" s="124" t="s">
        <v>332</v>
      </c>
      <c r="W22" s="56" t="s">
        <v>333</v>
      </c>
      <c r="X22" s="124" t="s">
        <v>332</v>
      </c>
      <c r="Y22" s="56" t="s">
        <v>333</v>
      </c>
      <c r="Z22" s="124" t="s">
        <v>332</v>
      </c>
      <c r="AA22" s="56" t="s">
        <v>333</v>
      </c>
      <c r="AB22" s="124" t="s">
        <v>332</v>
      </c>
      <c r="AC22" s="56" t="s">
        <v>333</v>
      </c>
      <c r="AD22" s="124" t="s">
        <v>332</v>
      </c>
      <c r="AE22" s="56" t="s">
        <v>333</v>
      </c>
      <c r="AF22" s="124" t="s">
        <v>332</v>
      </c>
      <c r="AG22" s="56" t="s">
        <v>333</v>
      </c>
      <c r="AH22" s="124" t="s">
        <v>332</v>
      </c>
      <c r="AI22" s="56" t="s">
        <v>333</v>
      </c>
      <c r="AJ22" s="124" t="s">
        <v>332</v>
      </c>
      <c r="AK22" s="56" t="s">
        <v>333</v>
      </c>
      <c r="AL22" s="124" t="s">
        <v>332</v>
      </c>
      <c r="AM22" s="56" t="s">
        <v>333</v>
      </c>
      <c r="AN22" s="124" t="s">
        <v>332</v>
      </c>
      <c r="AO22" s="56" t="s">
        <v>333</v>
      </c>
      <c r="AP22" s="124" t="s">
        <v>332</v>
      </c>
      <c r="AQ22" s="56" t="s">
        <v>333</v>
      </c>
      <c r="AR22" s="124" t="s">
        <v>332</v>
      </c>
      <c r="AS22" s="56" t="s">
        <v>333</v>
      </c>
      <c r="AT22" s="124" t="s">
        <v>332</v>
      </c>
      <c r="AU22" s="56" t="s">
        <v>333</v>
      </c>
      <c r="AV22" s="182" t="s">
        <v>472</v>
      </c>
      <c r="AW22" s="182" t="s">
        <v>153</v>
      </c>
    </row>
    <row r="23" spans="1:51" ht="19.5" customHeight="1" x14ac:dyDescent="0.25">
      <c r="A23" s="125">
        <v>1</v>
      </c>
      <c r="B23" s="125">
        <v>2</v>
      </c>
      <c r="C23" s="125">
        <v>3</v>
      </c>
      <c r="D23" s="125">
        <v>4</v>
      </c>
      <c r="E23" s="125">
        <v>5</v>
      </c>
      <c r="F23" s="125">
        <v>6</v>
      </c>
      <c r="G23" s="125">
        <v>7</v>
      </c>
      <c r="H23" s="125">
        <v>8</v>
      </c>
      <c r="I23" s="125">
        <v>9</v>
      </c>
      <c r="J23" s="125">
        <v>10</v>
      </c>
      <c r="K23" s="125">
        <v>11</v>
      </c>
      <c r="L23" s="125">
        <v>12</v>
      </c>
      <c r="M23" s="125">
        <v>13</v>
      </c>
      <c r="N23" s="125">
        <v>14</v>
      </c>
      <c r="O23" s="125">
        <v>15</v>
      </c>
      <c r="P23" s="125">
        <v>16</v>
      </c>
      <c r="Q23" s="125">
        <v>17</v>
      </c>
      <c r="R23" s="125">
        <v>18</v>
      </c>
      <c r="S23" s="125">
        <v>19</v>
      </c>
      <c r="T23" s="125">
        <v>20</v>
      </c>
      <c r="U23" s="125">
        <v>21</v>
      </c>
      <c r="V23" s="125">
        <v>22</v>
      </c>
      <c r="W23" s="125">
        <v>23</v>
      </c>
      <c r="X23" s="125">
        <v>24</v>
      </c>
      <c r="Y23" s="125">
        <v>25</v>
      </c>
      <c r="Z23" s="125">
        <v>26</v>
      </c>
      <c r="AA23" s="125">
        <v>27</v>
      </c>
      <c r="AB23" s="125">
        <v>28</v>
      </c>
      <c r="AC23" s="125">
        <v>29</v>
      </c>
      <c r="AD23" s="125">
        <v>30</v>
      </c>
      <c r="AE23" s="125">
        <v>31</v>
      </c>
      <c r="AF23" s="125">
        <v>32</v>
      </c>
      <c r="AG23" s="125">
        <v>33</v>
      </c>
      <c r="AH23" s="125">
        <v>34</v>
      </c>
      <c r="AI23" s="125">
        <v>35</v>
      </c>
      <c r="AJ23" s="125">
        <v>36</v>
      </c>
      <c r="AK23" s="125">
        <v>37</v>
      </c>
      <c r="AL23" s="125">
        <v>38</v>
      </c>
      <c r="AM23" s="125">
        <v>39</v>
      </c>
      <c r="AN23" s="125">
        <v>40</v>
      </c>
      <c r="AO23" s="125">
        <v>41</v>
      </c>
      <c r="AP23" s="125">
        <v>42</v>
      </c>
      <c r="AQ23" s="125">
        <v>43</v>
      </c>
      <c r="AR23" s="125">
        <v>44</v>
      </c>
      <c r="AS23" s="125">
        <v>45</v>
      </c>
      <c r="AT23" s="125">
        <v>46</v>
      </c>
      <c r="AU23" s="125">
        <v>47</v>
      </c>
      <c r="AV23" s="125">
        <v>48</v>
      </c>
      <c r="AW23" s="125">
        <v>49</v>
      </c>
    </row>
    <row r="24" spans="1:51" ht="47.25" customHeight="1" x14ac:dyDescent="0.25">
      <c r="A24" s="57" t="s">
        <v>550</v>
      </c>
      <c r="B24" s="58" t="s">
        <v>560</v>
      </c>
      <c r="C24" s="126">
        <v>0</v>
      </c>
      <c r="D24" s="126">
        <v>2306.8439198599999</v>
      </c>
      <c r="E24" s="127">
        <v>2306.8439198599999</v>
      </c>
      <c r="F24" s="127">
        <v>1354.2976346399998</v>
      </c>
      <c r="G24" s="126">
        <v>15.738420319999999</v>
      </c>
      <c r="H24" s="126">
        <v>0</v>
      </c>
      <c r="I24" s="128"/>
      <c r="J24" s="126">
        <v>82.179147610000001</v>
      </c>
      <c r="K24" s="128"/>
      <c r="L24" s="126">
        <v>0</v>
      </c>
      <c r="M24" s="128"/>
      <c r="N24" s="126">
        <v>0</v>
      </c>
      <c r="O24" s="128"/>
      <c r="P24" s="126">
        <v>0</v>
      </c>
      <c r="Q24" s="128"/>
      <c r="R24" s="126">
        <v>854.62871729000005</v>
      </c>
      <c r="S24" s="128"/>
      <c r="T24" s="126">
        <v>0</v>
      </c>
      <c r="U24" s="128"/>
      <c r="V24" s="126">
        <v>145.56172000000001</v>
      </c>
      <c r="W24" s="128"/>
      <c r="X24" s="126">
        <v>0</v>
      </c>
      <c r="Y24" s="128"/>
      <c r="Z24" s="126">
        <v>562.33394498999996</v>
      </c>
      <c r="AA24" s="128"/>
      <c r="AB24" s="126">
        <v>0</v>
      </c>
      <c r="AC24" s="128"/>
      <c r="AD24" s="126">
        <v>646.40196964999996</v>
      </c>
      <c r="AE24" s="128"/>
      <c r="AF24" s="126">
        <v>0</v>
      </c>
      <c r="AG24" s="128"/>
      <c r="AH24" s="126">
        <v>0</v>
      </c>
      <c r="AI24" s="128"/>
      <c r="AJ24" s="126">
        <v>0</v>
      </c>
      <c r="AK24" s="128"/>
      <c r="AL24" s="126">
        <v>0</v>
      </c>
      <c r="AM24" s="128"/>
      <c r="AN24" s="126">
        <v>0</v>
      </c>
      <c r="AO24" s="128"/>
      <c r="AP24" s="126">
        <v>0</v>
      </c>
      <c r="AQ24" s="128"/>
      <c r="AR24" s="126">
        <v>0</v>
      </c>
      <c r="AS24" s="128"/>
      <c r="AT24" s="126">
        <v>0</v>
      </c>
      <c r="AU24" s="128"/>
      <c r="AV24" s="126">
        <v>0</v>
      </c>
      <c r="AW24" s="126">
        <v>2291.10549954</v>
      </c>
    </row>
    <row r="25" spans="1:51" ht="24" customHeight="1" x14ac:dyDescent="0.25">
      <c r="A25" s="59" t="s">
        <v>152</v>
      </c>
      <c r="B25" s="60" t="s">
        <v>151</v>
      </c>
      <c r="C25" s="129"/>
      <c r="D25" s="126"/>
      <c r="E25" s="127"/>
      <c r="F25" s="127"/>
      <c r="G25" s="126"/>
      <c r="H25" s="126"/>
      <c r="I25" s="128"/>
      <c r="J25" s="126"/>
      <c r="K25" s="128"/>
      <c r="L25" s="126"/>
      <c r="M25" s="128"/>
      <c r="N25" s="126"/>
      <c r="O25" s="128"/>
      <c r="P25" s="126"/>
      <c r="Q25" s="128"/>
      <c r="R25" s="126"/>
      <c r="S25" s="128"/>
      <c r="T25" s="126"/>
      <c r="U25" s="128"/>
      <c r="V25" s="126"/>
      <c r="W25" s="128"/>
      <c r="X25" s="126"/>
      <c r="Y25" s="128"/>
      <c r="Z25" s="126"/>
      <c r="AA25" s="128"/>
      <c r="AB25" s="126"/>
      <c r="AC25" s="128"/>
      <c r="AD25" s="126"/>
      <c r="AE25" s="128"/>
      <c r="AF25" s="126"/>
      <c r="AG25" s="128"/>
      <c r="AH25" s="126"/>
      <c r="AI25" s="128"/>
      <c r="AJ25" s="126"/>
      <c r="AK25" s="128"/>
      <c r="AL25" s="126"/>
      <c r="AM25" s="128"/>
      <c r="AN25" s="126"/>
      <c r="AO25" s="128"/>
      <c r="AP25" s="126"/>
      <c r="AQ25" s="128"/>
      <c r="AR25" s="126"/>
      <c r="AS25" s="128"/>
      <c r="AT25" s="126"/>
      <c r="AU25" s="128"/>
      <c r="AV25" s="126"/>
      <c r="AW25" s="126"/>
    </row>
    <row r="26" spans="1:51" x14ac:dyDescent="0.25">
      <c r="A26" s="59" t="s">
        <v>150</v>
      </c>
      <c r="B26" s="60" t="s">
        <v>149</v>
      </c>
      <c r="C26" s="130"/>
      <c r="D26" s="126"/>
      <c r="E26" s="127"/>
      <c r="F26" s="127"/>
      <c r="G26" s="126"/>
      <c r="H26" s="126"/>
      <c r="I26" s="128"/>
      <c r="J26" s="126"/>
      <c r="K26" s="128"/>
      <c r="L26" s="126"/>
      <c r="M26" s="128"/>
      <c r="N26" s="126"/>
      <c r="O26" s="128"/>
      <c r="P26" s="126"/>
      <c r="Q26" s="128"/>
      <c r="R26" s="126"/>
      <c r="S26" s="128"/>
      <c r="T26" s="126"/>
      <c r="U26" s="128"/>
      <c r="V26" s="126"/>
      <c r="W26" s="128"/>
      <c r="X26" s="126"/>
      <c r="Y26" s="128"/>
      <c r="Z26" s="126"/>
      <c r="AA26" s="128"/>
      <c r="AB26" s="126"/>
      <c r="AC26" s="128"/>
      <c r="AD26" s="126"/>
      <c r="AE26" s="128"/>
      <c r="AF26" s="126"/>
      <c r="AG26" s="128"/>
      <c r="AH26" s="126"/>
      <c r="AI26" s="128"/>
      <c r="AJ26" s="126"/>
      <c r="AK26" s="128"/>
      <c r="AL26" s="126"/>
      <c r="AM26" s="128"/>
      <c r="AN26" s="126"/>
      <c r="AO26" s="128"/>
      <c r="AP26" s="126"/>
      <c r="AQ26" s="128"/>
      <c r="AR26" s="126"/>
      <c r="AS26" s="128"/>
      <c r="AT26" s="126"/>
      <c r="AU26" s="128"/>
      <c r="AV26" s="126"/>
      <c r="AW26" s="126"/>
    </row>
    <row r="27" spans="1:51" ht="31.5" x14ac:dyDescent="0.25">
      <c r="A27" s="59" t="s">
        <v>148</v>
      </c>
      <c r="B27" s="60" t="s">
        <v>299</v>
      </c>
      <c r="C27" s="130">
        <v>0</v>
      </c>
      <c r="D27" s="126">
        <v>0</v>
      </c>
      <c r="E27" s="127"/>
      <c r="F27" s="127"/>
      <c r="G27" s="131">
        <v>0</v>
      </c>
      <c r="H27" s="126">
        <v>0</v>
      </c>
      <c r="I27" s="128"/>
      <c r="J27" s="126">
        <v>0</v>
      </c>
      <c r="K27" s="128"/>
      <c r="L27" s="126">
        <v>0</v>
      </c>
      <c r="M27" s="128"/>
      <c r="N27" s="126">
        <v>0</v>
      </c>
      <c r="O27" s="128"/>
      <c r="P27" s="126">
        <v>0</v>
      </c>
      <c r="Q27" s="128"/>
      <c r="R27" s="126">
        <v>0</v>
      </c>
      <c r="S27" s="128"/>
      <c r="T27" s="126">
        <v>0</v>
      </c>
      <c r="U27" s="128"/>
      <c r="V27" s="126">
        <v>0</v>
      </c>
      <c r="W27" s="128"/>
      <c r="X27" s="126">
        <v>0</v>
      </c>
      <c r="Y27" s="128"/>
      <c r="Z27" s="126">
        <v>0</v>
      </c>
      <c r="AA27" s="128"/>
      <c r="AB27" s="126">
        <v>0</v>
      </c>
      <c r="AC27" s="128"/>
      <c r="AD27" s="126">
        <v>0</v>
      </c>
      <c r="AE27" s="128"/>
      <c r="AF27" s="126">
        <v>0</v>
      </c>
      <c r="AG27" s="128"/>
      <c r="AH27" s="126">
        <v>0</v>
      </c>
      <c r="AI27" s="128"/>
      <c r="AJ27" s="126">
        <v>0</v>
      </c>
      <c r="AK27" s="128"/>
      <c r="AL27" s="126">
        <v>0</v>
      </c>
      <c r="AM27" s="128"/>
      <c r="AN27" s="126">
        <v>0</v>
      </c>
      <c r="AO27" s="128"/>
      <c r="AP27" s="126">
        <v>0</v>
      </c>
      <c r="AQ27" s="128"/>
      <c r="AR27" s="126">
        <v>0</v>
      </c>
      <c r="AS27" s="128"/>
      <c r="AT27" s="126">
        <v>0</v>
      </c>
      <c r="AU27" s="128"/>
      <c r="AV27" s="126">
        <v>0</v>
      </c>
      <c r="AW27" s="126">
        <v>0</v>
      </c>
      <c r="AX27" s="184"/>
    </row>
    <row r="28" spans="1:51" x14ac:dyDescent="0.25">
      <c r="A28" s="59" t="s">
        <v>147</v>
      </c>
      <c r="B28" s="60" t="s">
        <v>551</v>
      </c>
      <c r="C28" s="130">
        <v>0</v>
      </c>
      <c r="D28" s="126">
        <v>976.29250764000005</v>
      </c>
      <c r="E28" s="127"/>
      <c r="F28" s="127"/>
      <c r="G28" s="126">
        <v>15.738420319999999</v>
      </c>
      <c r="H28" s="126">
        <v>0</v>
      </c>
      <c r="I28" s="128"/>
      <c r="J28" s="126">
        <v>82.179147610000001</v>
      </c>
      <c r="K28" s="128"/>
      <c r="L28" s="126">
        <v>0</v>
      </c>
      <c r="M28" s="128"/>
      <c r="N28" s="126">
        <v>0</v>
      </c>
      <c r="O28" s="128"/>
      <c r="P28" s="126">
        <v>0</v>
      </c>
      <c r="Q28" s="128"/>
      <c r="R28" s="126">
        <v>728.20690729</v>
      </c>
      <c r="S28" s="128"/>
      <c r="T28" s="126">
        <v>0</v>
      </c>
      <c r="U28" s="128"/>
      <c r="V28" s="126">
        <v>145.56172000000001</v>
      </c>
      <c r="W28" s="128"/>
      <c r="X28" s="126">
        <v>0</v>
      </c>
      <c r="Y28" s="128"/>
      <c r="Z28" s="126">
        <v>4.6063124200000001</v>
      </c>
      <c r="AA28" s="128"/>
      <c r="AB28" s="126">
        <v>0</v>
      </c>
      <c r="AC28" s="128"/>
      <c r="AD28" s="126">
        <v>0</v>
      </c>
      <c r="AE28" s="128"/>
      <c r="AF28" s="126">
        <v>0</v>
      </c>
      <c r="AG28" s="128"/>
      <c r="AH28" s="126">
        <v>0</v>
      </c>
      <c r="AI28" s="128"/>
      <c r="AJ28" s="126">
        <v>0</v>
      </c>
      <c r="AK28" s="128"/>
      <c r="AL28" s="126">
        <v>0</v>
      </c>
      <c r="AM28" s="128"/>
      <c r="AN28" s="126">
        <v>0</v>
      </c>
      <c r="AO28" s="128"/>
      <c r="AP28" s="126">
        <v>0</v>
      </c>
      <c r="AQ28" s="128"/>
      <c r="AR28" s="126">
        <v>0</v>
      </c>
      <c r="AS28" s="128"/>
      <c r="AT28" s="126">
        <v>0</v>
      </c>
      <c r="AU28" s="128"/>
      <c r="AV28" s="126">
        <v>0</v>
      </c>
      <c r="AW28" s="126">
        <v>960.55408732000001</v>
      </c>
    </row>
    <row r="29" spans="1:51" x14ac:dyDescent="0.25">
      <c r="A29" s="59" t="s">
        <v>146</v>
      </c>
      <c r="B29" s="62" t="s">
        <v>145</v>
      </c>
      <c r="C29" s="130">
        <v>0</v>
      </c>
      <c r="D29" s="126">
        <v>1330.55141222</v>
      </c>
      <c r="E29" s="127"/>
      <c r="F29" s="127"/>
      <c r="G29" s="126">
        <v>0</v>
      </c>
      <c r="H29" s="126">
        <v>0</v>
      </c>
      <c r="I29" s="128"/>
      <c r="J29" s="126">
        <v>0</v>
      </c>
      <c r="K29" s="128"/>
      <c r="L29" s="126">
        <v>0</v>
      </c>
      <c r="M29" s="128"/>
      <c r="N29" s="126">
        <v>0</v>
      </c>
      <c r="O29" s="128"/>
      <c r="P29" s="126">
        <v>0</v>
      </c>
      <c r="Q29" s="128"/>
      <c r="R29" s="126">
        <v>126.42181000000005</v>
      </c>
      <c r="S29" s="128"/>
      <c r="T29" s="126">
        <v>0</v>
      </c>
      <c r="U29" s="128"/>
      <c r="V29" s="126">
        <v>0</v>
      </c>
      <c r="W29" s="128"/>
      <c r="X29" s="126">
        <v>0</v>
      </c>
      <c r="Y29" s="128"/>
      <c r="Z29" s="126">
        <v>557.72763256999997</v>
      </c>
      <c r="AA29" s="128"/>
      <c r="AB29" s="126">
        <v>0</v>
      </c>
      <c r="AC29" s="128"/>
      <c r="AD29" s="126">
        <v>646.40196964999996</v>
      </c>
      <c r="AE29" s="128"/>
      <c r="AF29" s="126">
        <v>0</v>
      </c>
      <c r="AG29" s="128"/>
      <c r="AH29" s="126">
        <v>0</v>
      </c>
      <c r="AI29" s="128"/>
      <c r="AJ29" s="126">
        <v>0</v>
      </c>
      <c r="AK29" s="128"/>
      <c r="AL29" s="126">
        <v>0</v>
      </c>
      <c r="AM29" s="128"/>
      <c r="AN29" s="126">
        <v>0</v>
      </c>
      <c r="AO29" s="128"/>
      <c r="AP29" s="126">
        <v>0</v>
      </c>
      <c r="AQ29" s="128"/>
      <c r="AR29" s="126">
        <v>0</v>
      </c>
      <c r="AS29" s="128"/>
      <c r="AT29" s="126">
        <v>0</v>
      </c>
      <c r="AU29" s="128"/>
      <c r="AV29" s="126">
        <v>0</v>
      </c>
      <c r="AW29" s="126">
        <v>1330.55141222</v>
      </c>
    </row>
    <row r="30" spans="1:51" ht="47.25" x14ac:dyDescent="0.25">
      <c r="A30" s="57" t="s">
        <v>473</v>
      </c>
      <c r="B30" s="58" t="s">
        <v>561</v>
      </c>
      <c r="C30" s="126">
        <v>0</v>
      </c>
      <c r="D30" s="126">
        <v>1941.7124293000002</v>
      </c>
      <c r="E30" s="127">
        <v>1941.7124293000002</v>
      </c>
      <c r="F30" s="127">
        <v>1877.8660399100004</v>
      </c>
      <c r="G30" s="126">
        <v>22.478409469999999</v>
      </c>
      <c r="H30" s="126">
        <v>0</v>
      </c>
      <c r="I30" s="128"/>
      <c r="J30" s="126">
        <v>40.764203680000001</v>
      </c>
      <c r="K30" s="128"/>
      <c r="L30" s="126">
        <v>0</v>
      </c>
      <c r="M30" s="128"/>
      <c r="N30" s="126">
        <v>0</v>
      </c>
      <c r="O30" s="128"/>
      <c r="P30" s="126">
        <v>0</v>
      </c>
      <c r="Q30" s="128"/>
      <c r="R30" s="126">
        <v>0.60377623999999996</v>
      </c>
      <c r="S30" s="128"/>
      <c r="T30" s="126">
        <v>0</v>
      </c>
      <c r="U30" s="128"/>
      <c r="V30" s="126">
        <v>140.52294325</v>
      </c>
      <c r="W30" s="128"/>
      <c r="X30" s="126">
        <v>0</v>
      </c>
      <c r="Y30" s="128"/>
      <c r="Z30" s="126">
        <v>1298.3875938599999</v>
      </c>
      <c r="AA30" s="128"/>
      <c r="AB30" s="126">
        <v>0</v>
      </c>
      <c r="AC30" s="128"/>
      <c r="AD30" s="126">
        <v>438.95550280000015</v>
      </c>
      <c r="AE30" s="128"/>
      <c r="AF30" s="126">
        <v>0</v>
      </c>
      <c r="AG30" s="128"/>
      <c r="AH30" s="126">
        <v>0</v>
      </c>
      <c r="AI30" s="128"/>
      <c r="AJ30" s="126">
        <v>0</v>
      </c>
      <c r="AK30" s="128"/>
      <c r="AL30" s="126">
        <v>0</v>
      </c>
      <c r="AM30" s="128"/>
      <c r="AN30" s="126">
        <v>0</v>
      </c>
      <c r="AO30" s="128"/>
      <c r="AP30" s="126">
        <v>0</v>
      </c>
      <c r="AQ30" s="128"/>
      <c r="AR30" s="126">
        <v>0</v>
      </c>
      <c r="AS30" s="128"/>
      <c r="AT30" s="126">
        <v>0</v>
      </c>
      <c r="AU30" s="128"/>
      <c r="AV30" s="126">
        <v>0</v>
      </c>
      <c r="AW30" s="126">
        <v>1919.2340198300001</v>
      </c>
    </row>
    <row r="31" spans="1:51" x14ac:dyDescent="0.25">
      <c r="A31" s="57" t="s">
        <v>144</v>
      </c>
      <c r="B31" s="60" t="s">
        <v>143</v>
      </c>
      <c r="C31" s="126">
        <v>0</v>
      </c>
      <c r="D31" s="126">
        <v>59.347640919999989</v>
      </c>
      <c r="E31" s="127"/>
      <c r="F31" s="127"/>
      <c r="G31" s="126"/>
      <c r="H31" s="126"/>
      <c r="I31" s="128"/>
      <c r="J31" s="126"/>
      <c r="K31" s="128"/>
      <c r="L31" s="126"/>
      <c r="M31" s="128"/>
      <c r="N31" s="126"/>
      <c r="O31" s="128"/>
      <c r="P31" s="126"/>
      <c r="Q31" s="128"/>
      <c r="R31" s="126"/>
      <c r="S31" s="128"/>
      <c r="T31" s="126"/>
      <c r="U31" s="128"/>
      <c r="V31" s="126"/>
      <c r="W31" s="128"/>
      <c r="X31" s="126"/>
      <c r="Y31" s="128"/>
      <c r="Z31" s="126"/>
      <c r="AA31" s="128"/>
      <c r="AB31" s="126"/>
      <c r="AC31" s="128"/>
      <c r="AD31" s="126"/>
      <c r="AE31" s="128"/>
      <c r="AF31" s="126"/>
      <c r="AG31" s="128"/>
      <c r="AH31" s="126"/>
      <c r="AI31" s="128"/>
      <c r="AJ31" s="126"/>
      <c r="AK31" s="128"/>
      <c r="AL31" s="126"/>
      <c r="AM31" s="128"/>
      <c r="AN31" s="126"/>
      <c r="AO31" s="128"/>
      <c r="AP31" s="126"/>
      <c r="AQ31" s="128"/>
      <c r="AR31" s="126"/>
      <c r="AS31" s="128"/>
      <c r="AT31" s="126"/>
      <c r="AU31" s="128"/>
      <c r="AV31" s="126"/>
      <c r="AW31" s="126"/>
      <c r="AX31" s="184"/>
    </row>
    <row r="32" spans="1:51" ht="31.5" x14ac:dyDescent="0.25">
      <c r="A32" s="57" t="s">
        <v>142</v>
      </c>
      <c r="B32" s="60" t="s">
        <v>141</v>
      </c>
      <c r="C32" s="126">
        <v>0</v>
      </c>
      <c r="D32" s="126">
        <v>1604.61212892</v>
      </c>
      <c r="E32" s="127"/>
      <c r="F32" s="127"/>
      <c r="G32" s="126"/>
      <c r="H32" s="126"/>
      <c r="I32" s="128"/>
      <c r="J32" s="126"/>
      <c r="K32" s="128"/>
      <c r="L32" s="126"/>
      <c r="M32" s="128"/>
      <c r="N32" s="126"/>
      <c r="O32" s="128"/>
      <c r="P32" s="126"/>
      <c r="Q32" s="128"/>
      <c r="R32" s="126"/>
      <c r="S32" s="128"/>
      <c r="T32" s="126"/>
      <c r="U32" s="128"/>
      <c r="V32" s="126"/>
      <c r="W32" s="128"/>
      <c r="X32" s="126"/>
      <c r="Y32" s="128"/>
      <c r="Z32" s="126"/>
      <c r="AA32" s="128"/>
      <c r="AB32" s="126"/>
      <c r="AC32" s="128"/>
      <c r="AD32" s="126"/>
      <c r="AE32" s="128"/>
      <c r="AF32" s="126"/>
      <c r="AG32" s="128"/>
      <c r="AH32" s="126"/>
      <c r="AI32" s="128"/>
      <c r="AJ32" s="126"/>
      <c r="AK32" s="128"/>
      <c r="AL32" s="126"/>
      <c r="AM32" s="128"/>
      <c r="AN32" s="126"/>
      <c r="AO32" s="128"/>
      <c r="AP32" s="126"/>
      <c r="AQ32" s="128"/>
      <c r="AR32" s="126"/>
      <c r="AS32" s="128"/>
      <c r="AT32" s="126"/>
      <c r="AU32" s="128"/>
      <c r="AV32" s="126"/>
      <c r="AW32" s="126"/>
      <c r="AX32" s="184"/>
    </row>
    <row r="33" spans="1:51" x14ac:dyDescent="0.25">
      <c r="A33" s="57" t="s">
        <v>140</v>
      </c>
      <c r="B33" s="60" t="s">
        <v>139</v>
      </c>
      <c r="C33" s="126">
        <v>0</v>
      </c>
      <c r="D33" s="126">
        <v>0</v>
      </c>
      <c r="E33" s="127"/>
      <c r="F33" s="127"/>
      <c r="G33" s="126"/>
      <c r="H33" s="126"/>
      <c r="I33" s="128"/>
      <c r="J33" s="126"/>
      <c r="K33" s="128"/>
      <c r="L33" s="126"/>
      <c r="M33" s="128"/>
      <c r="N33" s="126"/>
      <c r="O33" s="128"/>
      <c r="P33" s="126"/>
      <c r="Q33" s="128"/>
      <c r="R33" s="126"/>
      <c r="S33" s="128"/>
      <c r="T33" s="126"/>
      <c r="U33" s="128"/>
      <c r="V33" s="126"/>
      <c r="W33" s="128"/>
      <c r="X33" s="126"/>
      <c r="Y33" s="128"/>
      <c r="Z33" s="126"/>
      <c r="AA33" s="128"/>
      <c r="AB33" s="126"/>
      <c r="AC33" s="128"/>
      <c r="AD33" s="126"/>
      <c r="AE33" s="128"/>
      <c r="AF33" s="126"/>
      <c r="AG33" s="128"/>
      <c r="AH33" s="126"/>
      <c r="AI33" s="128"/>
      <c r="AJ33" s="126"/>
      <c r="AK33" s="128"/>
      <c r="AL33" s="126"/>
      <c r="AM33" s="128"/>
      <c r="AN33" s="126"/>
      <c r="AO33" s="128"/>
      <c r="AP33" s="126"/>
      <c r="AQ33" s="128"/>
      <c r="AR33" s="126"/>
      <c r="AS33" s="128"/>
      <c r="AT33" s="126"/>
      <c r="AU33" s="128"/>
      <c r="AV33" s="126"/>
      <c r="AW33" s="126"/>
      <c r="AX33" s="184"/>
    </row>
    <row r="34" spans="1:51" x14ac:dyDescent="0.25">
      <c r="A34" s="57" t="s">
        <v>138</v>
      </c>
      <c r="B34" s="60" t="s">
        <v>137</v>
      </c>
      <c r="C34" s="126">
        <v>0</v>
      </c>
      <c r="D34" s="126">
        <v>277.75265946000025</v>
      </c>
      <c r="E34" s="127"/>
      <c r="F34" s="127"/>
      <c r="G34" s="126"/>
      <c r="H34" s="126"/>
      <c r="I34" s="128"/>
      <c r="J34" s="126"/>
      <c r="K34" s="128"/>
      <c r="L34" s="126"/>
      <c r="M34" s="128"/>
      <c r="N34" s="126"/>
      <c r="O34" s="128"/>
      <c r="P34" s="126"/>
      <c r="Q34" s="128"/>
      <c r="R34" s="126"/>
      <c r="S34" s="128"/>
      <c r="T34" s="126"/>
      <c r="U34" s="128"/>
      <c r="V34" s="126"/>
      <c r="W34" s="128"/>
      <c r="X34" s="126"/>
      <c r="Y34" s="128"/>
      <c r="Z34" s="126"/>
      <c r="AA34" s="128"/>
      <c r="AB34" s="126"/>
      <c r="AC34" s="128"/>
      <c r="AD34" s="126"/>
      <c r="AE34" s="128"/>
      <c r="AF34" s="126"/>
      <c r="AG34" s="128"/>
      <c r="AH34" s="126"/>
      <c r="AI34" s="128"/>
      <c r="AJ34" s="126"/>
      <c r="AK34" s="128"/>
      <c r="AL34" s="126"/>
      <c r="AM34" s="128"/>
      <c r="AN34" s="126"/>
      <c r="AO34" s="128"/>
      <c r="AP34" s="126"/>
      <c r="AQ34" s="128"/>
      <c r="AR34" s="126"/>
      <c r="AS34" s="128"/>
      <c r="AT34" s="126"/>
      <c r="AU34" s="128"/>
      <c r="AV34" s="126"/>
      <c r="AW34" s="126"/>
      <c r="AX34" s="184"/>
      <c r="AY34" s="185"/>
    </row>
    <row r="35" spans="1:51" ht="31.5" x14ac:dyDescent="0.25">
      <c r="A35" s="57" t="s">
        <v>474</v>
      </c>
      <c r="B35" s="58" t="s">
        <v>562</v>
      </c>
      <c r="C35" s="129"/>
      <c r="D35" s="130"/>
      <c r="E35" s="132"/>
      <c r="F35" s="132"/>
      <c r="G35" s="130"/>
      <c r="H35" s="129"/>
      <c r="I35" s="125"/>
      <c r="J35" s="129"/>
      <c r="K35" s="125"/>
      <c r="L35" s="129"/>
      <c r="M35" s="125"/>
      <c r="N35" s="129"/>
      <c r="O35" s="125"/>
      <c r="P35" s="129"/>
      <c r="Q35" s="48"/>
      <c r="R35" s="129"/>
      <c r="S35" s="48"/>
      <c r="T35" s="130"/>
      <c r="U35" s="48"/>
      <c r="V35" s="130"/>
      <c r="W35" s="48"/>
      <c r="X35" s="130"/>
      <c r="Y35" s="48"/>
      <c r="Z35" s="130"/>
      <c r="AA35" s="48"/>
      <c r="AB35" s="130"/>
      <c r="AC35" s="48"/>
      <c r="AD35" s="130"/>
      <c r="AE35" s="48"/>
      <c r="AF35" s="130"/>
      <c r="AG35" s="48"/>
      <c r="AH35" s="130"/>
      <c r="AI35" s="48"/>
      <c r="AJ35" s="130"/>
      <c r="AK35" s="48"/>
      <c r="AL35" s="130"/>
      <c r="AM35" s="48"/>
      <c r="AN35" s="130"/>
      <c r="AO35" s="48"/>
      <c r="AP35" s="130"/>
      <c r="AQ35" s="48"/>
      <c r="AR35" s="130"/>
      <c r="AS35" s="48"/>
      <c r="AT35" s="130"/>
      <c r="AU35" s="48"/>
      <c r="AV35" s="130"/>
      <c r="AW35" s="133"/>
    </row>
    <row r="36" spans="1:51" s="115" customFormat="1" ht="31.5" x14ac:dyDescent="0.25">
      <c r="A36" s="59" t="s">
        <v>136</v>
      </c>
      <c r="B36" s="186" t="s">
        <v>135</v>
      </c>
      <c r="C36" s="134">
        <v>0</v>
      </c>
      <c r="D36" s="134">
        <v>0</v>
      </c>
      <c r="E36" s="135"/>
      <c r="F36" s="135"/>
      <c r="G36" s="134">
        <v>0</v>
      </c>
      <c r="H36" s="134">
        <v>0</v>
      </c>
      <c r="I36" s="136" t="s">
        <v>406</v>
      </c>
      <c r="J36" s="134">
        <v>0</v>
      </c>
      <c r="K36" s="136" t="s">
        <v>406</v>
      </c>
      <c r="L36" s="134">
        <v>0</v>
      </c>
      <c r="M36" s="136" t="s">
        <v>406</v>
      </c>
      <c r="N36" s="134">
        <v>0</v>
      </c>
      <c r="O36" s="136" t="s">
        <v>406</v>
      </c>
      <c r="P36" s="134">
        <v>0</v>
      </c>
      <c r="Q36" s="136" t="s">
        <v>406</v>
      </c>
      <c r="R36" s="134">
        <v>0</v>
      </c>
      <c r="S36" s="136" t="s">
        <v>406</v>
      </c>
      <c r="T36" s="134">
        <v>0</v>
      </c>
      <c r="U36" s="136" t="s">
        <v>406</v>
      </c>
      <c r="V36" s="134">
        <v>0</v>
      </c>
      <c r="W36" s="136" t="s">
        <v>406</v>
      </c>
      <c r="X36" s="134">
        <v>0</v>
      </c>
      <c r="Y36" s="136" t="s">
        <v>406</v>
      </c>
      <c r="Z36" s="134">
        <v>0</v>
      </c>
      <c r="AA36" s="136" t="s">
        <v>406</v>
      </c>
      <c r="AB36" s="134">
        <v>0</v>
      </c>
      <c r="AC36" s="136" t="s">
        <v>406</v>
      </c>
      <c r="AD36" s="134">
        <v>0</v>
      </c>
      <c r="AE36" s="136" t="s">
        <v>406</v>
      </c>
      <c r="AF36" s="134">
        <v>0</v>
      </c>
      <c r="AG36" s="136" t="s">
        <v>406</v>
      </c>
      <c r="AH36" s="134">
        <v>0</v>
      </c>
      <c r="AI36" s="136" t="s">
        <v>406</v>
      </c>
      <c r="AJ36" s="134">
        <v>0</v>
      </c>
      <c r="AK36" s="136" t="s">
        <v>406</v>
      </c>
      <c r="AL36" s="134">
        <v>0</v>
      </c>
      <c r="AM36" s="136" t="s">
        <v>406</v>
      </c>
      <c r="AN36" s="134">
        <v>0</v>
      </c>
      <c r="AO36" s="136" t="s">
        <v>406</v>
      </c>
      <c r="AP36" s="134">
        <v>0</v>
      </c>
      <c r="AQ36" s="136" t="s">
        <v>406</v>
      </c>
      <c r="AR36" s="134">
        <v>0</v>
      </c>
      <c r="AS36" s="136" t="s">
        <v>406</v>
      </c>
      <c r="AT36" s="134">
        <v>0</v>
      </c>
      <c r="AU36" s="48"/>
      <c r="AV36" s="126">
        <v>0</v>
      </c>
      <c r="AW36" s="126">
        <v>0</v>
      </c>
    </row>
    <row r="37" spans="1:51" s="115" customFormat="1" x14ac:dyDescent="0.25">
      <c r="A37" s="59" t="s">
        <v>134</v>
      </c>
      <c r="B37" s="186" t="s">
        <v>125</v>
      </c>
      <c r="C37" s="134">
        <v>0</v>
      </c>
      <c r="D37" s="134">
        <v>0</v>
      </c>
      <c r="E37" s="135"/>
      <c r="F37" s="135"/>
      <c r="G37" s="134">
        <v>0</v>
      </c>
      <c r="H37" s="134">
        <v>0</v>
      </c>
      <c r="I37" s="136" t="s">
        <v>406</v>
      </c>
      <c r="J37" s="134">
        <v>0</v>
      </c>
      <c r="K37" s="136" t="s">
        <v>406</v>
      </c>
      <c r="L37" s="134">
        <v>0</v>
      </c>
      <c r="M37" s="136" t="s">
        <v>406</v>
      </c>
      <c r="N37" s="134">
        <v>0</v>
      </c>
      <c r="O37" s="136" t="s">
        <v>406</v>
      </c>
      <c r="P37" s="134">
        <v>0</v>
      </c>
      <c r="Q37" s="136" t="s">
        <v>406</v>
      </c>
      <c r="R37" s="134">
        <v>0</v>
      </c>
      <c r="S37" s="136" t="s">
        <v>406</v>
      </c>
      <c r="T37" s="134">
        <v>0</v>
      </c>
      <c r="U37" s="136" t="s">
        <v>406</v>
      </c>
      <c r="V37" s="134">
        <v>0</v>
      </c>
      <c r="W37" s="136" t="s">
        <v>406</v>
      </c>
      <c r="X37" s="134">
        <v>0</v>
      </c>
      <c r="Y37" s="136" t="s">
        <v>406</v>
      </c>
      <c r="Z37" s="134">
        <v>0</v>
      </c>
      <c r="AA37" s="136" t="s">
        <v>406</v>
      </c>
      <c r="AB37" s="134">
        <v>0</v>
      </c>
      <c r="AC37" s="136" t="s">
        <v>406</v>
      </c>
      <c r="AD37" s="134">
        <v>0</v>
      </c>
      <c r="AE37" s="136" t="s">
        <v>406</v>
      </c>
      <c r="AF37" s="134">
        <v>0</v>
      </c>
      <c r="AG37" s="136" t="s">
        <v>406</v>
      </c>
      <c r="AH37" s="134">
        <v>0</v>
      </c>
      <c r="AI37" s="136" t="s">
        <v>406</v>
      </c>
      <c r="AJ37" s="134">
        <v>0</v>
      </c>
      <c r="AK37" s="136" t="s">
        <v>406</v>
      </c>
      <c r="AL37" s="134">
        <v>0</v>
      </c>
      <c r="AM37" s="136" t="s">
        <v>406</v>
      </c>
      <c r="AN37" s="134">
        <v>0</v>
      </c>
      <c r="AO37" s="136" t="s">
        <v>406</v>
      </c>
      <c r="AP37" s="134">
        <v>0</v>
      </c>
      <c r="AQ37" s="136" t="s">
        <v>406</v>
      </c>
      <c r="AR37" s="134">
        <v>0</v>
      </c>
      <c r="AS37" s="136" t="s">
        <v>406</v>
      </c>
      <c r="AT37" s="134">
        <v>0</v>
      </c>
      <c r="AU37" s="48"/>
      <c r="AV37" s="126">
        <v>0</v>
      </c>
      <c r="AW37" s="126">
        <v>0</v>
      </c>
      <c r="AX37" s="187"/>
      <c r="AY37" s="188"/>
    </row>
    <row r="38" spans="1:51" s="115" customFormat="1" x14ac:dyDescent="0.25">
      <c r="A38" s="59" t="s">
        <v>133</v>
      </c>
      <c r="B38" s="186" t="s">
        <v>123</v>
      </c>
      <c r="C38" s="134">
        <v>0</v>
      </c>
      <c r="D38" s="134">
        <v>0</v>
      </c>
      <c r="E38" s="135"/>
      <c r="F38" s="135"/>
      <c r="G38" s="134">
        <v>0</v>
      </c>
      <c r="H38" s="134">
        <v>0</v>
      </c>
      <c r="I38" s="136" t="s">
        <v>406</v>
      </c>
      <c r="J38" s="134">
        <v>0</v>
      </c>
      <c r="K38" s="136" t="s">
        <v>406</v>
      </c>
      <c r="L38" s="134">
        <v>0</v>
      </c>
      <c r="M38" s="136" t="s">
        <v>406</v>
      </c>
      <c r="N38" s="134">
        <v>0</v>
      </c>
      <c r="O38" s="136" t="s">
        <v>406</v>
      </c>
      <c r="P38" s="134">
        <v>0</v>
      </c>
      <c r="Q38" s="136" t="s">
        <v>406</v>
      </c>
      <c r="R38" s="134">
        <v>0</v>
      </c>
      <c r="S38" s="136" t="s">
        <v>406</v>
      </c>
      <c r="T38" s="134">
        <v>0</v>
      </c>
      <c r="U38" s="136" t="s">
        <v>406</v>
      </c>
      <c r="V38" s="134">
        <v>0</v>
      </c>
      <c r="W38" s="136" t="s">
        <v>406</v>
      </c>
      <c r="X38" s="134">
        <v>0</v>
      </c>
      <c r="Y38" s="136" t="s">
        <v>406</v>
      </c>
      <c r="Z38" s="134">
        <v>0</v>
      </c>
      <c r="AA38" s="136" t="s">
        <v>406</v>
      </c>
      <c r="AB38" s="134">
        <v>0</v>
      </c>
      <c r="AC38" s="136" t="s">
        <v>406</v>
      </c>
      <c r="AD38" s="134">
        <v>0</v>
      </c>
      <c r="AE38" s="136" t="s">
        <v>406</v>
      </c>
      <c r="AF38" s="134">
        <v>0</v>
      </c>
      <c r="AG38" s="136" t="s">
        <v>406</v>
      </c>
      <c r="AH38" s="134">
        <v>0</v>
      </c>
      <c r="AI38" s="136" t="s">
        <v>406</v>
      </c>
      <c r="AJ38" s="134">
        <v>0</v>
      </c>
      <c r="AK38" s="136" t="s">
        <v>406</v>
      </c>
      <c r="AL38" s="134">
        <v>0</v>
      </c>
      <c r="AM38" s="136" t="s">
        <v>406</v>
      </c>
      <c r="AN38" s="134">
        <v>0</v>
      </c>
      <c r="AO38" s="136" t="s">
        <v>406</v>
      </c>
      <c r="AP38" s="134">
        <v>0</v>
      </c>
      <c r="AQ38" s="136" t="s">
        <v>406</v>
      </c>
      <c r="AR38" s="134">
        <v>0</v>
      </c>
      <c r="AS38" s="136" t="s">
        <v>406</v>
      </c>
      <c r="AT38" s="134">
        <v>0</v>
      </c>
      <c r="AU38" s="48"/>
      <c r="AV38" s="126">
        <v>0</v>
      </c>
      <c r="AW38" s="126">
        <v>0</v>
      </c>
      <c r="AX38" s="187"/>
      <c r="AY38" s="188"/>
    </row>
    <row r="39" spans="1:51" s="115" customFormat="1" ht="31.5" x14ac:dyDescent="0.25">
      <c r="A39" s="59" t="s">
        <v>132</v>
      </c>
      <c r="B39" s="60" t="s">
        <v>121</v>
      </c>
      <c r="C39" s="134">
        <v>0</v>
      </c>
      <c r="D39" s="134">
        <v>163</v>
      </c>
      <c r="E39" s="135"/>
      <c r="F39" s="135"/>
      <c r="G39" s="134">
        <v>0</v>
      </c>
      <c r="H39" s="134">
        <v>0</v>
      </c>
      <c r="I39" s="136" t="s">
        <v>406</v>
      </c>
      <c r="J39" s="134">
        <v>0</v>
      </c>
      <c r="K39" s="136" t="s">
        <v>406</v>
      </c>
      <c r="L39" s="134">
        <v>0</v>
      </c>
      <c r="M39" s="136" t="s">
        <v>406</v>
      </c>
      <c r="N39" s="134">
        <v>0</v>
      </c>
      <c r="O39" s="136" t="s">
        <v>406</v>
      </c>
      <c r="P39" s="134">
        <v>0</v>
      </c>
      <c r="Q39" s="136" t="s">
        <v>406</v>
      </c>
      <c r="R39" s="134">
        <v>0</v>
      </c>
      <c r="S39" s="136" t="s">
        <v>406</v>
      </c>
      <c r="T39" s="134">
        <v>0</v>
      </c>
      <c r="U39" s="136" t="s">
        <v>406</v>
      </c>
      <c r="V39" s="134">
        <v>0</v>
      </c>
      <c r="W39" s="136" t="s">
        <v>406</v>
      </c>
      <c r="X39" s="134">
        <v>0</v>
      </c>
      <c r="Y39" s="136" t="s">
        <v>406</v>
      </c>
      <c r="Z39" s="134">
        <v>0</v>
      </c>
      <c r="AA39" s="136" t="s">
        <v>406</v>
      </c>
      <c r="AB39" s="134">
        <v>0</v>
      </c>
      <c r="AC39" s="136" t="s">
        <v>406</v>
      </c>
      <c r="AD39" s="134">
        <v>163</v>
      </c>
      <c r="AE39" s="136">
        <v>4</v>
      </c>
      <c r="AF39" s="134">
        <v>0</v>
      </c>
      <c r="AG39" s="136" t="s">
        <v>406</v>
      </c>
      <c r="AH39" s="134">
        <v>0</v>
      </c>
      <c r="AI39" s="136" t="s">
        <v>406</v>
      </c>
      <c r="AJ39" s="134">
        <v>0</v>
      </c>
      <c r="AK39" s="136" t="s">
        <v>406</v>
      </c>
      <c r="AL39" s="134">
        <v>0</v>
      </c>
      <c r="AM39" s="136" t="s">
        <v>406</v>
      </c>
      <c r="AN39" s="134">
        <v>0</v>
      </c>
      <c r="AO39" s="136" t="s">
        <v>406</v>
      </c>
      <c r="AP39" s="134">
        <v>0</v>
      </c>
      <c r="AQ39" s="136" t="s">
        <v>406</v>
      </c>
      <c r="AR39" s="134">
        <v>0</v>
      </c>
      <c r="AS39" s="136" t="s">
        <v>406</v>
      </c>
      <c r="AT39" s="134">
        <v>0</v>
      </c>
      <c r="AU39" s="48"/>
      <c r="AV39" s="126">
        <v>0</v>
      </c>
      <c r="AW39" s="126">
        <v>163</v>
      </c>
      <c r="AX39" s="187"/>
      <c r="AY39" s="188"/>
    </row>
    <row r="40" spans="1:51" s="115" customFormat="1" ht="31.5" x14ac:dyDescent="0.25">
      <c r="A40" s="59" t="s">
        <v>131</v>
      </c>
      <c r="B40" s="60" t="s">
        <v>119</v>
      </c>
      <c r="C40" s="134">
        <v>0</v>
      </c>
      <c r="D40" s="134">
        <v>0</v>
      </c>
      <c r="E40" s="135"/>
      <c r="F40" s="135"/>
      <c r="G40" s="134">
        <v>0</v>
      </c>
      <c r="H40" s="134">
        <v>0</v>
      </c>
      <c r="I40" s="136" t="s">
        <v>406</v>
      </c>
      <c r="J40" s="134">
        <v>0</v>
      </c>
      <c r="K40" s="136" t="s">
        <v>406</v>
      </c>
      <c r="L40" s="134">
        <v>0</v>
      </c>
      <c r="M40" s="136" t="s">
        <v>406</v>
      </c>
      <c r="N40" s="134">
        <v>0</v>
      </c>
      <c r="O40" s="136" t="s">
        <v>406</v>
      </c>
      <c r="P40" s="134">
        <v>0</v>
      </c>
      <c r="Q40" s="136" t="s">
        <v>406</v>
      </c>
      <c r="R40" s="134">
        <v>0</v>
      </c>
      <c r="S40" s="136" t="s">
        <v>406</v>
      </c>
      <c r="T40" s="134">
        <v>0</v>
      </c>
      <c r="U40" s="136" t="s">
        <v>406</v>
      </c>
      <c r="V40" s="134">
        <v>0</v>
      </c>
      <c r="W40" s="136" t="s">
        <v>406</v>
      </c>
      <c r="X40" s="134">
        <v>0</v>
      </c>
      <c r="Y40" s="136" t="s">
        <v>406</v>
      </c>
      <c r="Z40" s="134">
        <v>0</v>
      </c>
      <c r="AA40" s="136" t="s">
        <v>406</v>
      </c>
      <c r="AB40" s="134">
        <v>0</v>
      </c>
      <c r="AC40" s="136" t="s">
        <v>406</v>
      </c>
      <c r="AD40" s="134">
        <v>0</v>
      </c>
      <c r="AE40" s="136" t="s">
        <v>406</v>
      </c>
      <c r="AF40" s="134">
        <v>0</v>
      </c>
      <c r="AG40" s="136" t="s">
        <v>406</v>
      </c>
      <c r="AH40" s="134">
        <v>0</v>
      </c>
      <c r="AI40" s="136" t="s">
        <v>406</v>
      </c>
      <c r="AJ40" s="134">
        <v>0</v>
      </c>
      <c r="AK40" s="136" t="s">
        <v>406</v>
      </c>
      <c r="AL40" s="134">
        <v>0</v>
      </c>
      <c r="AM40" s="136" t="s">
        <v>406</v>
      </c>
      <c r="AN40" s="134">
        <v>0</v>
      </c>
      <c r="AO40" s="136" t="s">
        <v>406</v>
      </c>
      <c r="AP40" s="134">
        <v>0</v>
      </c>
      <c r="AQ40" s="136" t="s">
        <v>406</v>
      </c>
      <c r="AR40" s="134">
        <v>0</v>
      </c>
      <c r="AS40" s="136" t="s">
        <v>406</v>
      </c>
      <c r="AT40" s="134">
        <v>0</v>
      </c>
      <c r="AU40" s="48"/>
      <c r="AV40" s="126">
        <v>0</v>
      </c>
      <c r="AW40" s="126">
        <v>0</v>
      </c>
      <c r="AX40" s="187"/>
      <c r="AY40" s="188"/>
    </row>
    <row r="41" spans="1:51" s="115" customFormat="1" x14ac:dyDescent="0.25">
      <c r="A41" s="59" t="s">
        <v>130</v>
      </c>
      <c r="B41" s="60" t="s">
        <v>117</v>
      </c>
      <c r="C41" s="134">
        <v>0</v>
      </c>
      <c r="D41" s="134">
        <v>0</v>
      </c>
      <c r="E41" s="135"/>
      <c r="F41" s="135"/>
      <c r="G41" s="134">
        <v>0</v>
      </c>
      <c r="H41" s="134">
        <v>0</v>
      </c>
      <c r="I41" s="136" t="s">
        <v>406</v>
      </c>
      <c r="J41" s="134">
        <v>0</v>
      </c>
      <c r="K41" s="136" t="s">
        <v>406</v>
      </c>
      <c r="L41" s="134">
        <v>0</v>
      </c>
      <c r="M41" s="136" t="s">
        <v>406</v>
      </c>
      <c r="N41" s="134">
        <v>0</v>
      </c>
      <c r="O41" s="136" t="s">
        <v>406</v>
      </c>
      <c r="P41" s="134">
        <v>0</v>
      </c>
      <c r="Q41" s="136" t="s">
        <v>406</v>
      </c>
      <c r="R41" s="134">
        <v>0</v>
      </c>
      <c r="S41" s="136" t="s">
        <v>406</v>
      </c>
      <c r="T41" s="134">
        <v>0</v>
      </c>
      <c r="U41" s="136" t="s">
        <v>406</v>
      </c>
      <c r="V41" s="134">
        <v>0</v>
      </c>
      <c r="W41" s="136" t="s">
        <v>406</v>
      </c>
      <c r="X41" s="134">
        <v>0</v>
      </c>
      <c r="Y41" s="136" t="s">
        <v>406</v>
      </c>
      <c r="Z41" s="134">
        <v>0</v>
      </c>
      <c r="AA41" s="136" t="s">
        <v>406</v>
      </c>
      <c r="AB41" s="134">
        <v>0</v>
      </c>
      <c r="AC41" s="136" t="s">
        <v>406</v>
      </c>
      <c r="AD41" s="134">
        <v>0</v>
      </c>
      <c r="AE41" s="136" t="s">
        <v>406</v>
      </c>
      <c r="AF41" s="134">
        <v>0</v>
      </c>
      <c r="AG41" s="136" t="s">
        <v>406</v>
      </c>
      <c r="AH41" s="134">
        <v>0</v>
      </c>
      <c r="AI41" s="136" t="s">
        <v>406</v>
      </c>
      <c r="AJ41" s="134">
        <v>0</v>
      </c>
      <c r="AK41" s="136" t="s">
        <v>406</v>
      </c>
      <c r="AL41" s="134">
        <v>0</v>
      </c>
      <c r="AM41" s="136" t="s">
        <v>406</v>
      </c>
      <c r="AN41" s="134">
        <v>0</v>
      </c>
      <c r="AO41" s="136" t="s">
        <v>406</v>
      </c>
      <c r="AP41" s="134">
        <v>0</v>
      </c>
      <c r="AQ41" s="136" t="s">
        <v>406</v>
      </c>
      <c r="AR41" s="134">
        <v>0</v>
      </c>
      <c r="AS41" s="136" t="s">
        <v>406</v>
      </c>
      <c r="AT41" s="134">
        <v>0</v>
      </c>
      <c r="AU41" s="48"/>
      <c r="AV41" s="126">
        <v>0</v>
      </c>
      <c r="AW41" s="133">
        <v>0</v>
      </c>
      <c r="AX41" s="187"/>
      <c r="AY41" s="188"/>
    </row>
    <row r="42" spans="1:51" s="115" customFormat="1" ht="18.75" x14ac:dyDescent="0.25">
      <c r="A42" s="59" t="s">
        <v>129</v>
      </c>
      <c r="B42" s="186" t="s">
        <v>563</v>
      </c>
      <c r="C42" s="134">
        <v>0</v>
      </c>
      <c r="D42" s="134">
        <v>0</v>
      </c>
      <c r="E42" s="135"/>
      <c r="F42" s="135"/>
      <c r="G42" s="134">
        <v>0</v>
      </c>
      <c r="H42" s="134">
        <v>0</v>
      </c>
      <c r="I42" s="136" t="s">
        <v>406</v>
      </c>
      <c r="J42" s="134">
        <v>0</v>
      </c>
      <c r="K42" s="136" t="s">
        <v>406</v>
      </c>
      <c r="L42" s="134">
        <v>0</v>
      </c>
      <c r="M42" s="136" t="s">
        <v>406</v>
      </c>
      <c r="N42" s="134">
        <v>0</v>
      </c>
      <c r="O42" s="136" t="s">
        <v>406</v>
      </c>
      <c r="P42" s="134">
        <v>0</v>
      </c>
      <c r="Q42" s="136" t="s">
        <v>406</v>
      </c>
      <c r="R42" s="134">
        <v>0</v>
      </c>
      <c r="S42" s="136" t="s">
        <v>406</v>
      </c>
      <c r="T42" s="134">
        <v>0</v>
      </c>
      <c r="U42" s="136" t="s">
        <v>406</v>
      </c>
      <c r="V42" s="134">
        <v>0</v>
      </c>
      <c r="W42" s="136" t="s">
        <v>406</v>
      </c>
      <c r="X42" s="134">
        <v>0</v>
      </c>
      <c r="Y42" s="136" t="s">
        <v>406</v>
      </c>
      <c r="Z42" s="134">
        <v>0</v>
      </c>
      <c r="AA42" s="136" t="s">
        <v>406</v>
      </c>
      <c r="AB42" s="134">
        <v>0</v>
      </c>
      <c r="AC42" s="136" t="s">
        <v>406</v>
      </c>
      <c r="AD42" s="134">
        <v>0</v>
      </c>
      <c r="AE42" s="136" t="s">
        <v>406</v>
      </c>
      <c r="AF42" s="134">
        <v>0</v>
      </c>
      <c r="AG42" s="136" t="s">
        <v>406</v>
      </c>
      <c r="AH42" s="134">
        <v>0</v>
      </c>
      <c r="AI42" s="136" t="s">
        <v>406</v>
      </c>
      <c r="AJ42" s="134">
        <v>0</v>
      </c>
      <c r="AK42" s="136" t="s">
        <v>406</v>
      </c>
      <c r="AL42" s="134">
        <v>0</v>
      </c>
      <c r="AM42" s="136" t="s">
        <v>406</v>
      </c>
      <c r="AN42" s="134">
        <v>0</v>
      </c>
      <c r="AO42" s="136" t="s">
        <v>406</v>
      </c>
      <c r="AP42" s="134">
        <v>0</v>
      </c>
      <c r="AQ42" s="136" t="s">
        <v>406</v>
      </c>
      <c r="AR42" s="134">
        <v>0</v>
      </c>
      <c r="AS42" s="136" t="s">
        <v>406</v>
      </c>
      <c r="AT42" s="134">
        <v>0</v>
      </c>
      <c r="AU42" s="189"/>
      <c r="AV42" s="126">
        <v>0</v>
      </c>
      <c r="AW42" s="133">
        <v>0</v>
      </c>
      <c r="AX42" s="187"/>
      <c r="AY42" s="188"/>
    </row>
    <row r="43" spans="1:51" s="115" customFormat="1" x14ac:dyDescent="0.25">
      <c r="A43" s="57" t="s">
        <v>475</v>
      </c>
      <c r="B43" s="58" t="s">
        <v>564</v>
      </c>
      <c r="C43" s="129"/>
      <c r="D43" s="130"/>
      <c r="E43" s="132"/>
      <c r="F43" s="132"/>
      <c r="G43" s="130"/>
      <c r="H43" s="129"/>
      <c r="I43" s="125"/>
      <c r="J43" s="129"/>
      <c r="K43" s="125"/>
      <c r="L43" s="129"/>
      <c r="M43" s="125"/>
      <c r="N43" s="129"/>
      <c r="O43" s="125"/>
      <c r="P43" s="129"/>
      <c r="Q43" s="48"/>
      <c r="R43" s="129"/>
      <c r="S43" s="48"/>
      <c r="T43" s="130"/>
      <c r="U43" s="48"/>
      <c r="V43" s="130"/>
      <c r="W43" s="48"/>
      <c r="X43" s="130"/>
      <c r="Y43" s="48"/>
      <c r="Z43" s="130"/>
      <c r="AA43" s="48"/>
      <c r="AB43" s="130"/>
      <c r="AC43" s="48"/>
      <c r="AD43" s="130"/>
      <c r="AE43" s="48"/>
      <c r="AF43" s="130"/>
      <c r="AG43" s="48"/>
      <c r="AH43" s="130"/>
      <c r="AI43" s="48"/>
      <c r="AJ43" s="130"/>
      <c r="AK43" s="48"/>
      <c r="AL43" s="130"/>
      <c r="AM43" s="48"/>
      <c r="AN43" s="130"/>
      <c r="AO43" s="48"/>
      <c r="AP43" s="130"/>
      <c r="AQ43" s="48"/>
      <c r="AR43" s="130"/>
      <c r="AS43" s="48"/>
      <c r="AT43" s="130"/>
      <c r="AU43" s="48"/>
      <c r="AV43" s="126"/>
      <c r="AW43" s="126"/>
      <c r="AX43" s="187"/>
      <c r="AY43" s="188"/>
    </row>
    <row r="44" spans="1:51" x14ac:dyDescent="0.25">
      <c r="A44" s="59" t="s">
        <v>128</v>
      </c>
      <c r="B44" s="60" t="s">
        <v>127</v>
      </c>
      <c r="C44" s="190">
        <v>0</v>
      </c>
      <c r="D44" s="190">
        <v>0</v>
      </c>
      <c r="E44" s="191"/>
      <c r="F44" s="191"/>
      <c r="G44" s="190">
        <v>0</v>
      </c>
      <c r="H44" s="190">
        <v>0</v>
      </c>
      <c r="I44" s="136" t="s">
        <v>406</v>
      </c>
      <c r="J44" s="190">
        <v>0</v>
      </c>
      <c r="K44" s="136" t="s">
        <v>406</v>
      </c>
      <c r="L44" s="190">
        <v>0</v>
      </c>
      <c r="M44" s="136" t="s">
        <v>406</v>
      </c>
      <c r="N44" s="190">
        <v>0</v>
      </c>
      <c r="O44" s="136" t="s">
        <v>406</v>
      </c>
      <c r="P44" s="190">
        <v>0</v>
      </c>
      <c r="Q44" s="136" t="s">
        <v>406</v>
      </c>
      <c r="R44" s="190">
        <v>0</v>
      </c>
      <c r="S44" s="136" t="s">
        <v>406</v>
      </c>
      <c r="T44" s="190">
        <v>0</v>
      </c>
      <c r="U44" s="136" t="s">
        <v>406</v>
      </c>
      <c r="V44" s="190">
        <v>0</v>
      </c>
      <c r="W44" s="136" t="s">
        <v>406</v>
      </c>
      <c r="X44" s="190">
        <v>0</v>
      </c>
      <c r="Y44" s="136" t="s">
        <v>406</v>
      </c>
      <c r="Z44" s="190">
        <v>0</v>
      </c>
      <c r="AA44" s="136" t="s">
        <v>406</v>
      </c>
      <c r="AB44" s="190">
        <v>0</v>
      </c>
      <c r="AC44" s="136" t="s">
        <v>406</v>
      </c>
      <c r="AD44" s="190">
        <v>0</v>
      </c>
      <c r="AE44" s="136" t="s">
        <v>406</v>
      </c>
      <c r="AF44" s="190">
        <v>0</v>
      </c>
      <c r="AG44" s="136" t="s">
        <v>406</v>
      </c>
      <c r="AH44" s="190">
        <v>0</v>
      </c>
      <c r="AI44" s="136" t="s">
        <v>406</v>
      </c>
      <c r="AJ44" s="190">
        <v>0</v>
      </c>
      <c r="AK44" s="136" t="s">
        <v>406</v>
      </c>
      <c r="AL44" s="190">
        <v>0</v>
      </c>
      <c r="AM44" s="136" t="s">
        <v>406</v>
      </c>
      <c r="AN44" s="190">
        <v>0</v>
      </c>
      <c r="AO44" s="136" t="s">
        <v>406</v>
      </c>
      <c r="AP44" s="190">
        <v>0</v>
      </c>
      <c r="AQ44" s="136" t="s">
        <v>406</v>
      </c>
      <c r="AR44" s="190">
        <v>0</v>
      </c>
      <c r="AS44" s="136" t="s">
        <v>406</v>
      </c>
      <c r="AT44" s="190">
        <v>0</v>
      </c>
      <c r="AU44" s="136" t="s">
        <v>406</v>
      </c>
      <c r="AV44" s="126">
        <v>0</v>
      </c>
      <c r="AW44" s="126">
        <v>0</v>
      </c>
      <c r="AX44" s="184"/>
      <c r="AY44" s="185"/>
    </row>
    <row r="45" spans="1:51" ht="15" customHeight="1" x14ac:dyDescent="0.25">
      <c r="A45" s="59" t="s">
        <v>126</v>
      </c>
      <c r="B45" s="60" t="s">
        <v>125</v>
      </c>
      <c r="C45" s="190">
        <v>0</v>
      </c>
      <c r="D45" s="190">
        <v>0</v>
      </c>
      <c r="E45" s="191"/>
      <c r="F45" s="191"/>
      <c r="G45" s="190">
        <v>0</v>
      </c>
      <c r="H45" s="190">
        <v>0</v>
      </c>
      <c r="I45" s="136" t="s">
        <v>406</v>
      </c>
      <c r="J45" s="190">
        <v>0</v>
      </c>
      <c r="K45" s="136" t="s">
        <v>406</v>
      </c>
      <c r="L45" s="190">
        <v>0</v>
      </c>
      <c r="M45" s="136" t="s">
        <v>406</v>
      </c>
      <c r="N45" s="190">
        <v>0</v>
      </c>
      <c r="O45" s="136" t="s">
        <v>406</v>
      </c>
      <c r="P45" s="190">
        <v>0</v>
      </c>
      <c r="Q45" s="136" t="s">
        <v>406</v>
      </c>
      <c r="R45" s="190">
        <v>0</v>
      </c>
      <c r="S45" s="136" t="s">
        <v>406</v>
      </c>
      <c r="T45" s="190">
        <v>0</v>
      </c>
      <c r="U45" s="136" t="s">
        <v>406</v>
      </c>
      <c r="V45" s="190">
        <v>0</v>
      </c>
      <c r="W45" s="136" t="s">
        <v>406</v>
      </c>
      <c r="X45" s="190">
        <v>0</v>
      </c>
      <c r="Y45" s="136" t="s">
        <v>406</v>
      </c>
      <c r="Z45" s="190">
        <v>0</v>
      </c>
      <c r="AA45" s="136" t="s">
        <v>406</v>
      </c>
      <c r="AB45" s="190">
        <v>0</v>
      </c>
      <c r="AC45" s="136" t="s">
        <v>406</v>
      </c>
      <c r="AD45" s="190">
        <v>0</v>
      </c>
      <c r="AE45" s="136" t="s">
        <v>406</v>
      </c>
      <c r="AF45" s="190">
        <v>0</v>
      </c>
      <c r="AG45" s="136" t="s">
        <v>406</v>
      </c>
      <c r="AH45" s="190">
        <v>0</v>
      </c>
      <c r="AI45" s="136" t="s">
        <v>406</v>
      </c>
      <c r="AJ45" s="190">
        <v>0</v>
      </c>
      <c r="AK45" s="136" t="s">
        <v>406</v>
      </c>
      <c r="AL45" s="190">
        <v>0</v>
      </c>
      <c r="AM45" s="136" t="s">
        <v>406</v>
      </c>
      <c r="AN45" s="190">
        <v>0</v>
      </c>
      <c r="AO45" s="136" t="s">
        <v>406</v>
      </c>
      <c r="AP45" s="190">
        <v>0</v>
      </c>
      <c r="AQ45" s="136" t="s">
        <v>406</v>
      </c>
      <c r="AR45" s="190">
        <v>0</v>
      </c>
      <c r="AS45" s="136" t="s">
        <v>406</v>
      </c>
      <c r="AT45" s="190">
        <v>0</v>
      </c>
      <c r="AU45" s="136" t="s">
        <v>406</v>
      </c>
      <c r="AV45" s="126">
        <v>0</v>
      </c>
      <c r="AW45" s="126">
        <v>0</v>
      </c>
      <c r="AX45" s="184"/>
      <c r="AY45" s="185"/>
    </row>
    <row r="46" spans="1:51" x14ac:dyDescent="0.25">
      <c r="A46" s="59" t="s">
        <v>124</v>
      </c>
      <c r="B46" s="60" t="s">
        <v>123</v>
      </c>
      <c r="C46" s="190">
        <v>0</v>
      </c>
      <c r="D46" s="190">
        <v>0</v>
      </c>
      <c r="E46" s="191"/>
      <c r="F46" s="191"/>
      <c r="G46" s="190">
        <v>0</v>
      </c>
      <c r="H46" s="190">
        <v>0</v>
      </c>
      <c r="I46" s="136" t="s">
        <v>406</v>
      </c>
      <c r="J46" s="190">
        <v>0</v>
      </c>
      <c r="K46" s="136" t="s">
        <v>406</v>
      </c>
      <c r="L46" s="190">
        <v>0</v>
      </c>
      <c r="M46" s="136" t="s">
        <v>406</v>
      </c>
      <c r="N46" s="190">
        <v>0</v>
      </c>
      <c r="O46" s="136" t="s">
        <v>406</v>
      </c>
      <c r="P46" s="190">
        <v>0</v>
      </c>
      <c r="Q46" s="136" t="s">
        <v>406</v>
      </c>
      <c r="R46" s="190">
        <v>0</v>
      </c>
      <c r="S46" s="136" t="s">
        <v>406</v>
      </c>
      <c r="T46" s="190">
        <v>0</v>
      </c>
      <c r="U46" s="136" t="s">
        <v>406</v>
      </c>
      <c r="V46" s="190">
        <v>0</v>
      </c>
      <c r="W46" s="136" t="s">
        <v>406</v>
      </c>
      <c r="X46" s="190">
        <v>0</v>
      </c>
      <c r="Y46" s="136" t="s">
        <v>406</v>
      </c>
      <c r="Z46" s="190">
        <v>0</v>
      </c>
      <c r="AA46" s="136" t="s">
        <v>406</v>
      </c>
      <c r="AB46" s="190">
        <v>0</v>
      </c>
      <c r="AC46" s="136" t="s">
        <v>406</v>
      </c>
      <c r="AD46" s="190">
        <v>0</v>
      </c>
      <c r="AE46" s="136" t="s">
        <v>406</v>
      </c>
      <c r="AF46" s="190">
        <v>0</v>
      </c>
      <c r="AG46" s="136" t="s">
        <v>406</v>
      </c>
      <c r="AH46" s="190">
        <v>0</v>
      </c>
      <c r="AI46" s="136" t="s">
        <v>406</v>
      </c>
      <c r="AJ46" s="190">
        <v>0</v>
      </c>
      <c r="AK46" s="136" t="s">
        <v>406</v>
      </c>
      <c r="AL46" s="190">
        <v>0</v>
      </c>
      <c r="AM46" s="136" t="s">
        <v>406</v>
      </c>
      <c r="AN46" s="190">
        <v>0</v>
      </c>
      <c r="AO46" s="136" t="s">
        <v>406</v>
      </c>
      <c r="AP46" s="190">
        <v>0</v>
      </c>
      <c r="AQ46" s="136" t="s">
        <v>406</v>
      </c>
      <c r="AR46" s="190">
        <v>0</v>
      </c>
      <c r="AS46" s="136" t="s">
        <v>406</v>
      </c>
      <c r="AT46" s="190">
        <v>0</v>
      </c>
      <c r="AU46" s="136" t="s">
        <v>406</v>
      </c>
      <c r="AV46" s="126">
        <v>0</v>
      </c>
      <c r="AW46" s="126">
        <v>0</v>
      </c>
      <c r="AX46" s="184"/>
      <c r="AY46" s="185"/>
    </row>
    <row r="47" spans="1:51" ht="31.5" x14ac:dyDescent="0.25">
      <c r="A47" s="59" t="s">
        <v>122</v>
      </c>
      <c r="B47" s="60" t="s">
        <v>121</v>
      </c>
      <c r="C47" s="190">
        <v>0</v>
      </c>
      <c r="D47" s="190">
        <v>163</v>
      </c>
      <c r="E47" s="61"/>
      <c r="F47" s="61"/>
      <c r="G47" s="190">
        <v>0</v>
      </c>
      <c r="H47" s="190">
        <v>0</v>
      </c>
      <c r="I47" s="136" t="s">
        <v>406</v>
      </c>
      <c r="J47" s="190">
        <v>0</v>
      </c>
      <c r="K47" s="136" t="s">
        <v>406</v>
      </c>
      <c r="L47" s="190">
        <v>0</v>
      </c>
      <c r="M47" s="136" t="s">
        <v>406</v>
      </c>
      <c r="N47" s="190">
        <v>0</v>
      </c>
      <c r="O47" s="136" t="s">
        <v>406</v>
      </c>
      <c r="P47" s="190">
        <v>0</v>
      </c>
      <c r="Q47" s="136" t="s">
        <v>406</v>
      </c>
      <c r="R47" s="190">
        <v>0</v>
      </c>
      <c r="S47" s="136" t="s">
        <v>406</v>
      </c>
      <c r="T47" s="190">
        <v>0</v>
      </c>
      <c r="U47" s="136" t="s">
        <v>406</v>
      </c>
      <c r="V47" s="190">
        <v>0</v>
      </c>
      <c r="W47" s="136" t="s">
        <v>406</v>
      </c>
      <c r="X47" s="190">
        <v>0</v>
      </c>
      <c r="Y47" s="136" t="s">
        <v>406</v>
      </c>
      <c r="Z47" s="190">
        <v>0</v>
      </c>
      <c r="AA47" s="136" t="s">
        <v>406</v>
      </c>
      <c r="AB47" s="190">
        <v>0</v>
      </c>
      <c r="AC47" s="136" t="s">
        <v>406</v>
      </c>
      <c r="AD47" s="190">
        <v>163</v>
      </c>
      <c r="AE47" s="136">
        <v>4</v>
      </c>
      <c r="AF47" s="190">
        <v>0</v>
      </c>
      <c r="AG47" s="136" t="s">
        <v>406</v>
      </c>
      <c r="AH47" s="190">
        <v>0</v>
      </c>
      <c r="AI47" s="136" t="s">
        <v>406</v>
      </c>
      <c r="AJ47" s="190">
        <v>0</v>
      </c>
      <c r="AK47" s="136" t="s">
        <v>406</v>
      </c>
      <c r="AL47" s="190">
        <v>0</v>
      </c>
      <c r="AM47" s="136" t="s">
        <v>406</v>
      </c>
      <c r="AN47" s="190">
        <v>0</v>
      </c>
      <c r="AO47" s="136" t="s">
        <v>406</v>
      </c>
      <c r="AP47" s="190">
        <v>0</v>
      </c>
      <c r="AQ47" s="136" t="s">
        <v>406</v>
      </c>
      <c r="AR47" s="190">
        <v>0</v>
      </c>
      <c r="AS47" s="136" t="s">
        <v>406</v>
      </c>
      <c r="AT47" s="190">
        <v>0</v>
      </c>
      <c r="AU47" s="136" t="s">
        <v>406</v>
      </c>
      <c r="AV47" s="126">
        <v>0</v>
      </c>
      <c r="AW47" s="126">
        <v>163</v>
      </c>
      <c r="AX47" s="184"/>
      <c r="AY47" s="185"/>
    </row>
    <row r="48" spans="1:51" ht="31.5" x14ac:dyDescent="0.25">
      <c r="A48" s="59" t="s">
        <v>120</v>
      </c>
      <c r="B48" s="60" t="s">
        <v>119</v>
      </c>
      <c r="C48" s="190">
        <v>0</v>
      </c>
      <c r="D48" s="190">
        <v>0</v>
      </c>
      <c r="E48" s="61"/>
      <c r="F48" s="61"/>
      <c r="G48" s="190">
        <v>0</v>
      </c>
      <c r="H48" s="190">
        <v>0</v>
      </c>
      <c r="I48" s="136" t="s">
        <v>406</v>
      </c>
      <c r="J48" s="190">
        <v>0</v>
      </c>
      <c r="K48" s="136" t="s">
        <v>406</v>
      </c>
      <c r="L48" s="190">
        <v>0</v>
      </c>
      <c r="M48" s="136" t="s">
        <v>406</v>
      </c>
      <c r="N48" s="190">
        <v>0</v>
      </c>
      <c r="O48" s="136" t="s">
        <v>406</v>
      </c>
      <c r="P48" s="190">
        <v>0</v>
      </c>
      <c r="Q48" s="136" t="s">
        <v>406</v>
      </c>
      <c r="R48" s="190">
        <v>0</v>
      </c>
      <c r="S48" s="136" t="s">
        <v>406</v>
      </c>
      <c r="T48" s="190">
        <v>0</v>
      </c>
      <c r="U48" s="136" t="s">
        <v>406</v>
      </c>
      <c r="V48" s="190">
        <v>0</v>
      </c>
      <c r="W48" s="136" t="s">
        <v>406</v>
      </c>
      <c r="X48" s="190">
        <v>0</v>
      </c>
      <c r="Y48" s="136" t="s">
        <v>406</v>
      </c>
      <c r="Z48" s="190">
        <v>0</v>
      </c>
      <c r="AA48" s="136" t="s">
        <v>406</v>
      </c>
      <c r="AB48" s="190">
        <v>0</v>
      </c>
      <c r="AC48" s="136" t="s">
        <v>406</v>
      </c>
      <c r="AD48" s="190">
        <v>0</v>
      </c>
      <c r="AE48" s="136" t="s">
        <v>406</v>
      </c>
      <c r="AF48" s="190">
        <v>0</v>
      </c>
      <c r="AG48" s="136" t="s">
        <v>406</v>
      </c>
      <c r="AH48" s="190">
        <v>0</v>
      </c>
      <c r="AI48" s="136" t="s">
        <v>406</v>
      </c>
      <c r="AJ48" s="190">
        <v>0</v>
      </c>
      <c r="AK48" s="136" t="s">
        <v>406</v>
      </c>
      <c r="AL48" s="190">
        <v>0</v>
      </c>
      <c r="AM48" s="136" t="s">
        <v>406</v>
      </c>
      <c r="AN48" s="190">
        <v>0</v>
      </c>
      <c r="AO48" s="136" t="s">
        <v>406</v>
      </c>
      <c r="AP48" s="190">
        <v>0</v>
      </c>
      <c r="AQ48" s="136" t="s">
        <v>406</v>
      </c>
      <c r="AR48" s="190">
        <v>0</v>
      </c>
      <c r="AS48" s="136" t="s">
        <v>406</v>
      </c>
      <c r="AT48" s="190">
        <v>0</v>
      </c>
      <c r="AU48" s="136" t="s">
        <v>406</v>
      </c>
      <c r="AV48" s="126">
        <v>0</v>
      </c>
      <c r="AW48" s="126">
        <v>0</v>
      </c>
      <c r="AX48" s="184"/>
      <c r="AY48" s="185"/>
    </row>
    <row r="49" spans="1:51" x14ac:dyDescent="0.25">
      <c r="A49" s="59" t="s">
        <v>118</v>
      </c>
      <c r="B49" s="60" t="s">
        <v>117</v>
      </c>
      <c r="C49" s="190">
        <v>0</v>
      </c>
      <c r="D49" s="190">
        <v>0</v>
      </c>
      <c r="E49" s="61"/>
      <c r="F49" s="61"/>
      <c r="G49" s="190">
        <v>0</v>
      </c>
      <c r="H49" s="190">
        <v>0</v>
      </c>
      <c r="I49" s="136" t="s">
        <v>406</v>
      </c>
      <c r="J49" s="190">
        <v>0</v>
      </c>
      <c r="K49" s="136" t="s">
        <v>406</v>
      </c>
      <c r="L49" s="190">
        <v>0</v>
      </c>
      <c r="M49" s="136" t="s">
        <v>406</v>
      </c>
      <c r="N49" s="190">
        <v>0</v>
      </c>
      <c r="O49" s="136" t="s">
        <v>406</v>
      </c>
      <c r="P49" s="190">
        <v>0</v>
      </c>
      <c r="Q49" s="136" t="s">
        <v>406</v>
      </c>
      <c r="R49" s="190">
        <v>0</v>
      </c>
      <c r="S49" s="136" t="s">
        <v>406</v>
      </c>
      <c r="T49" s="190">
        <v>0</v>
      </c>
      <c r="U49" s="136" t="s">
        <v>406</v>
      </c>
      <c r="V49" s="190">
        <v>0</v>
      </c>
      <c r="W49" s="136" t="s">
        <v>406</v>
      </c>
      <c r="X49" s="190">
        <v>0</v>
      </c>
      <c r="Y49" s="136" t="s">
        <v>406</v>
      </c>
      <c r="Z49" s="190">
        <v>0</v>
      </c>
      <c r="AA49" s="136" t="s">
        <v>406</v>
      </c>
      <c r="AB49" s="190">
        <v>0</v>
      </c>
      <c r="AC49" s="136" t="s">
        <v>406</v>
      </c>
      <c r="AD49" s="190">
        <v>0</v>
      </c>
      <c r="AE49" s="136" t="s">
        <v>406</v>
      </c>
      <c r="AF49" s="190">
        <v>0</v>
      </c>
      <c r="AG49" s="136" t="s">
        <v>406</v>
      </c>
      <c r="AH49" s="190">
        <v>0</v>
      </c>
      <c r="AI49" s="136" t="s">
        <v>406</v>
      </c>
      <c r="AJ49" s="190">
        <v>0</v>
      </c>
      <c r="AK49" s="136" t="s">
        <v>406</v>
      </c>
      <c r="AL49" s="190">
        <v>0</v>
      </c>
      <c r="AM49" s="136" t="s">
        <v>406</v>
      </c>
      <c r="AN49" s="190">
        <v>0</v>
      </c>
      <c r="AO49" s="136" t="s">
        <v>406</v>
      </c>
      <c r="AP49" s="190">
        <v>0</v>
      </c>
      <c r="AQ49" s="136" t="s">
        <v>406</v>
      </c>
      <c r="AR49" s="190">
        <v>0</v>
      </c>
      <c r="AS49" s="136" t="s">
        <v>406</v>
      </c>
      <c r="AT49" s="190">
        <v>0</v>
      </c>
      <c r="AU49" s="136" t="s">
        <v>406</v>
      </c>
      <c r="AV49" s="126">
        <v>0</v>
      </c>
      <c r="AW49" s="126">
        <v>0</v>
      </c>
      <c r="AX49" s="184"/>
      <c r="AY49" s="185"/>
    </row>
    <row r="50" spans="1:51" ht="18.75" x14ac:dyDescent="0.25">
      <c r="A50" s="59" t="s">
        <v>116</v>
      </c>
      <c r="B50" s="186" t="s">
        <v>563</v>
      </c>
      <c r="C50" s="190">
        <v>0</v>
      </c>
      <c r="D50" s="190">
        <v>0</v>
      </c>
      <c r="E50" s="191"/>
      <c r="F50" s="191"/>
      <c r="G50" s="190">
        <v>0</v>
      </c>
      <c r="H50" s="190">
        <v>0</v>
      </c>
      <c r="I50" s="136" t="s">
        <v>406</v>
      </c>
      <c r="J50" s="190">
        <v>0</v>
      </c>
      <c r="K50" s="136" t="s">
        <v>406</v>
      </c>
      <c r="L50" s="190">
        <v>0</v>
      </c>
      <c r="M50" s="136" t="s">
        <v>406</v>
      </c>
      <c r="N50" s="190">
        <v>0</v>
      </c>
      <c r="O50" s="136" t="s">
        <v>406</v>
      </c>
      <c r="P50" s="190">
        <v>0</v>
      </c>
      <c r="Q50" s="136" t="s">
        <v>406</v>
      </c>
      <c r="R50" s="190">
        <v>0</v>
      </c>
      <c r="S50" s="136" t="s">
        <v>406</v>
      </c>
      <c r="T50" s="190">
        <v>0</v>
      </c>
      <c r="U50" s="136" t="s">
        <v>406</v>
      </c>
      <c r="V50" s="190">
        <v>0</v>
      </c>
      <c r="W50" s="136" t="s">
        <v>406</v>
      </c>
      <c r="X50" s="190">
        <v>0</v>
      </c>
      <c r="Y50" s="136" t="s">
        <v>406</v>
      </c>
      <c r="Z50" s="190">
        <v>0</v>
      </c>
      <c r="AA50" s="136" t="s">
        <v>406</v>
      </c>
      <c r="AB50" s="190">
        <v>0</v>
      </c>
      <c r="AC50" s="136" t="s">
        <v>406</v>
      </c>
      <c r="AD50" s="190">
        <v>0</v>
      </c>
      <c r="AE50" s="136" t="s">
        <v>406</v>
      </c>
      <c r="AF50" s="190">
        <v>0</v>
      </c>
      <c r="AG50" s="136" t="s">
        <v>406</v>
      </c>
      <c r="AH50" s="190">
        <v>0</v>
      </c>
      <c r="AI50" s="136" t="s">
        <v>406</v>
      </c>
      <c r="AJ50" s="190">
        <v>0</v>
      </c>
      <c r="AK50" s="136" t="s">
        <v>406</v>
      </c>
      <c r="AL50" s="190">
        <v>0</v>
      </c>
      <c r="AM50" s="136" t="s">
        <v>406</v>
      </c>
      <c r="AN50" s="190">
        <v>0</v>
      </c>
      <c r="AO50" s="136" t="s">
        <v>406</v>
      </c>
      <c r="AP50" s="190">
        <v>0</v>
      </c>
      <c r="AQ50" s="136" t="s">
        <v>406</v>
      </c>
      <c r="AR50" s="190">
        <v>0</v>
      </c>
      <c r="AS50" s="136" t="s">
        <v>406</v>
      </c>
      <c r="AT50" s="190">
        <v>0</v>
      </c>
      <c r="AU50" s="136" t="s">
        <v>406</v>
      </c>
      <c r="AV50" s="126">
        <v>0</v>
      </c>
      <c r="AW50" s="126">
        <v>0</v>
      </c>
      <c r="AX50" s="184"/>
      <c r="AY50" s="185"/>
    </row>
    <row r="51" spans="1:51" ht="35.25" customHeight="1" x14ac:dyDescent="0.25">
      <c r="A51" s="57" t="s">
        <v>476</v>
      </c>
      <c r="B51" s="58" t="s">
        <v>565</v>
      </c>
      <c r="C51" s="129"/>
      <c r="D51" s="130"/>
      <c r="E51" s="132"/>
      <c r="F51" s="132"/>
      <c r="G51" s="130"/>
      <c r="H51" s="129"/>
      <c r="I51" s="136"/>
      <c r="J51" s="129"/>
      <c r="K51" s="136"/>
      <c r="L51" s="129"/>
      <c r="M51" s="125"/>
      <c r="N51" s="129"/>
      <c r="O51" s="125"/>
      <c r="P51" s="129"/>
      <c r="Q51" s="136"/>
      <c r="R51" s="129"/>
      <c r="S51" s="48"/>
      <c r="T51" s="130"/>
      <c r="U51" s="48"/>
      <c r="V51" s="130"/>
      <c r="W51" s="48"/>
      <c r="X51" s="130"/>
      <c r="Y51" s="48"/>
      <c r="Z51" s="130"/>
      <c r="AA51" s="48"/>
      <c r="AB51" s="130"/>
      <c r="AC51" s="136"/>
      <c r="AD51" s="130"/>
      <c r="AE51" s="48"/>
      <c r="AF51" s="130"/>
      <c r="AG51" s="48"/>
      <c r="AH51" s="130"/>
      <c r="AI51" s="48"/>
      <c r="AJ51" s="130"/>
      <c r="AK51" s="48"/>
      <c r="AL51" s="130"/>
      <c r="AM51" s="48"/>
      <c r="AN51" s="130"/>
      <c r="AO51" s="136"/>
      <c r="AP51" s="130"/>
      <c r="AQ51" s="48"/>
      <c r="AR51" s="130"/>
      <c r="AS51" s="48"/>
      <c r="AT51" s="130"/>
      <c r="AU51" s="48"/>
      <c r="AV51" s="126"/>
      <c r="AW51" s="126"/>
      <c r="AX51" s="184"/>
      <c r="AY51" s="185"/>
    </row>
    <row r="52" spans="1:51" s="139" customFormat="1" x14ac:dyDescent="0.25">
      <c r="A52" s="130" t="s">
        <v>115</v>
      </c>
      <c r="B52" s="137" t="s">
        <v>114</v>
      </c>
      <c r="C52" s="138">
        <v>0</v>
      </c>
      <c r="D52" s="138">
        <v>1941.7124293000002</v>
      </c>
      <c r="E52" s="63"/>
      <c r="F52" s="63"/>
      <c r="G52" s="190">
        <v>0</v>
      </c>
      <c r="H52" s="190">
        <v>0</v>
      </c>
      <c r="I52" s="136" t="s">
        <v>406</v>
      </c>
      <c r="J52" s="190">
        <v>0</v>
      </c>
      <c r="K52" s="136" t="s">
        <v>406</v>
      </c>
      <c r="L52" s="138">
        <v>0</v>
      </c>
      <c r="M52" s="136" t="s">
        <v>406</v>
      </c>
      <c r="N52" s="190">
        <v>0</v>
      </c>
      <c r="O52" s="136" t="s">
        <v>406</v>
      </c>
      <c r="P52" s="190">
        <v>0</v>
      </c>
      <c r="Q52" s="136" t="s">
        <v>406</v>
      </c>
      <c r="R52" s="190">
        <v>0</v>
      </c>
      <c r="S52" s="136" t="s">
        <v>406</v>
      </c>
      <c r="T52" s="190">
        <v>0</v>
      </c>
      <c r="U52" s="136" t="s">
        <v>406</v>
      </c>
      <c r="V52" s="190">
        <v>0</v>
      </c>
      <c r="W52" s="136" t="s">
        <v>406</v>
      </c>
      <c r="X52" s="190">
        <v>0</v>
      </c>
      <c r="Y52" s="136" t="s">
        <v>406</v>
      </c>
      <c r="Z52" s="190">
        <v>0</v>
      </c>
      <c r="AA52" s="136" t="s">
        <v>406</v>
      </c>
      <c r="AB52" s="190">
        <v>0</v>
      </c>
      <c r="AC52" s="136" t="s">
        <v>406</v>
      </c>
      <c r="AD52" s="190">
        <v>1941.7124292999999</v>
      </c>
      <c r="AE52" s="136">
        <v>4</v>
      </c>
      <c r="AF52" s="190">
        <v>0</v>
      </c>
      <c r="AG52" s="136" t="s">
        <v>406</v>
      </c>
      <c r="AH52" s="190">
        <v>0</v>
      </c>
      <c r="AI52" s="136" t="s">
        <v>406</v>
      </c>
      <c r="AJ52" s="190">
        <v>0</v>
      </c>
      <c r="AK52" s="136" t="s">
        <v>406</v>
      </c>
      <c r="AL52" s="190">
        <v>0</v>
      </c>
      <c r="AM52" s="136" t="s">
        <v>406</v>
      </c>
      <c r="AN52" s="190">
        <v>0</v>
      </c>
      <c r="AO52" s="136" t="s">
        <v>406</v>
      </c>
      <c r="AP52" s="190">
        <v>0</v>
      </c>
      <c r="AQ52" s="136" t="s">
        <v>406</v>
      </c>
      <c r="AR52" s="190">
        <v>0</v>
      </c>
      <c r="AS52" s="136" t="s">
        <v>406</v>
      </c>
      <c r="AT52" s="190">
        <v>0</v>
      </c>
      <c r="AU52" s="136" t="s">
        <v>406</v>
      </c>
      <c r="AV52" s="126">
        <v>0</v>
      </c>
      <c r="AW52" s="126">
        <v>1941.7124292999999</v>
      </c>
    </row>
    <row r="53" spans="1:51" x14ac:dyDescent="0.25">
      <c r="A53" s="59" t="s">
        <v>113</v>
      </c>
      <c r="B53" s="60" t="s">
        <v>108</v>
      </c>
      <c r="C53" s="138">
        <v>0</v>
      </c>
      <c r="D53" s="138">
        <v>0</v>
      </c>
      <c r="E53" s="61"/>
      <c r="F53" s="61"/>
      <c r="G53" s="138">
        <v>0</v>
      </c>
      <c r="H53" s="138">
        <v>0</v>
      </c>
      <c r="I53" s="136" t="s">
        <v>406</v>
      </c>
      <c r="J53" s="138">
        <v>0</v>
      </c>
      <c r="K53" s="136" t="s">
        <v>406</v>
      </c>
      <c r="L53" s="138">
        <v>0</v>
      </c>
      <c r="M53" s="136" t="s">
        <v>406</v>
      </c>
      <c r="N53" s="138">
        <v>0</v>
      </c>
      <c r="O53" s="136" t="s">
        <v>406</v>
      </c>
      <c r="P53" s="138">
        <v>0</v>
      </c>
      <c r="Q53" s="136" t="s">
        <v>406</v>
      </c>
      <c r="R53" s="138">
        <v>0</v>
      </c>
      <c r="S53" s="136" t="s">
        <v>406</v>
      </c>
      <c r="T53" s="138">
        <v>0</v>
      </c>
      <c r="U53" s="136" t="s">
        <v>406</v>
      </c>
      <c r="V53" s="138">
        <v>0</v>
      </c>
      <c r="W53" s="136" t="s">
        <v>406</v>
      </c>
      <c r="X53" s="138">
        <v>0</v>
      </c>
      <c r="Y53" s="136" t="s">
        <v>406</v>
      </c>
      <c r="Z53" s="138">
        <v>0</v>
      </c>
      <c r="AA53" s="136" t="s">
        <v>406</v>
      </c>
      <c r="AB53" s="138">
        <v>0</v>
      </c>
      <c r="AC53" s="136" t="s">
        <v>406</v>
      </c>
      <c r="AD53" s="138">
        <v>0</v>
      </c>
      <c r="AE53" s="136" t="s">
        <v>406</v>
      </c>
      <c r="AF53" s="138">
        <v>0</v>
      </c>
      <c r="AG53" s="136" t="s">
        <v>406</v>
      </c>
      <c r="AH53" s="138">
        <v>0</v>
      </c>
      <c r="AI53" s="136" t="s">
        <v>406</v>
      </c>
      <c r="AJ53" s="138">
        <v>0</v>
      </c>
      <c r="AK53" s="136" t="s">
        <v>406</v>
      </c>
      <c r="AL53" s="138">
        <v>0</v>
      </c>
      <c r="AM53" s="136" t="s">
        <v>406</v>
      </c>
      <c r="AN53" s="138">
        <v>0</v>
      </c>
      <c r="AO53" s="136" t="s">
        <v>406</v>
      </c>
      <c r="AP53" s="138">
        <v>0</v>
      </c>
      <c r="AQ53" s="136" t="s">
        <v>406</v>
      </c>
      <c r="AR53" s="138">
        <v>0</v>
      </c>
      <c r="AS53" s="136" t="s">
        <v>406</v>
      </c>
      <c r="AT53" s="138">
        <v>0</v>
      </c>
      <c r="AU53" s="136" t="s">
        <v>406</v>
      </c>
      <c r="AV53" s="130">
        <v>0</v>
      </c>
      <c r="AW53" s="130">
        <v>0</v>
      </c>
      <c r="AX53" s="184" t="s">
        <v>508</v>
      </c>
      <c r="AY53" s="185"/>
    </row>
    <row r="54" spans="1:51" x14ac:dyDescent="0.25">
      <c r="A54" s="59" t="s">
        <v>112</v>
      </c>
      <c r="B54" s="186" t="s">
        <v>107</v>
      </c>
      <c r="C54" s="138">
        <v>0</v>
      </c>
      <c r="D54" s="138">
        <v>0</v>
      </c>
      <c r="E54" s="191"/>
      <c r="F54" s="191"/>
      <c r="G54" s="138">
        <v>0</v>
      </c>
      <c r="H54" s="138">
        <v>0</v>
      </c>
      <c r="I54" s="136" t="s">
        <v>406</v>
      </c>
      <c r="J54" s="138">
        <v>0</v>
      </c>
      <c r="K54" s="136" t="s">
        <v>406</v>
      </c>
      <c r="L54" s="138">
        <v>0</v>
      </c>
      <c r="M54" s="136" t="s">
        <v>406</v>
      </c>
      <c r="N54" s="138">
        <v>0</v>
      </c>
      <c r="O54" s="136" t="s">
        <v>406</v>
      </c>
      <c r="P54" s="138">
        <v>0</v>
      </c>
      <c r="Q54" s="136" t="s">
        <v>406</v>
      </c>
      <c r="R54" s="138">
        <v>0</v>
      </c>
      <c r="S54" s="136" t="s">
        <v>406</v>
      </c>
      <c r="T54" s="138">
        <v>0</v>
      </c>
      <c r="U54" s="136" t="s">
        <v>406</v>
      </c>
      <c r="V54" s="138">
        <v>0</v>
      </c>
      <c r="W54" s="136" t="s">
        <v>406</v>
      </c>
      <c r="X54" s="138">
        <v>0</v>
      </c>
      <c r="Y54" s="136" t="s">
        <v>406</v>
      </c>
      <c r="Z54" s="138">
        <v>0</v>
      </c>
      <c r="AA54" s="136" t="s">
        <v>406</v>
      </c>
      <c r="AB54" s="138">
        <v>0</v>
      </c>
      <c r="AC54" s="136" t="s">
        <v>406</v>
      </c>
      <c r="AD54" s="138">
        <v>0</v>
      </c>
      <c r="AE54" s="136" t="s">
        <v>406</v>
      </c>
      <c r="AF54" s="138">
        <v>0</v>
      </c>
      <c r="AG54" s="136" t="s">
        <v>406</v>
      </c>
      <c r="AH54" s="138">
        <v>0</v>
      </c>
      <c r="AI54" s="136" t="s">
        <v>406</v>
      </c>
      <c r="AJ54" s="138">
        <v>0</v>
      </c>
      <c r="AK54" s="136" t="s">
        <v>406</v>
      </c>
      <c r="AL54" s="138">
        <v>0</v>
      </c>
      <c r="AM54" s="136" t="s">
        <v>406</v>
      </c>
      <c r="AN54" s="138">
        <v>0</v>
      </c>
      <c r="AO54" s="136" t="s">
        <v>406</v>
      </c>
      <c r="AP54" s="138">
        <v>0</v>
      </c>
      <c r="AQ54" s="136" t="s">
        <v>406</v>
      </c>
      <c r="AR54" s="138">
        <v>0</v>
      </c>
      <c r="AS54" s="136" t="s">
        <v>406</v>
      </c>
      <c r="AT54" s="138">
        <v>0</v>
      </c>
      <c r="AU54" s="136" t="s">
        <v>406</v>
      </c>
      <c r="AV54" s="130">
        <v>0</v>
      </c>
      <c r="AW54" s="130">
        <v>0</v>
      </c>
      <c r="AX54" s="184" t="s">
        <v>508</v>
      </c>
      <c r="AY54" s="185"/>
    </row>
    <row r="55" spans="1:51" x14ac:dyDescent="0.25">
      <c r="A55" s="59" t="s">
        <v>111</v>
      </c>
      <c r="B55" s="186" t="s">
        <v>106</v>
      </c>
      <c r="C55" s="138">
        <v>0</v>
      </c>
      <c r="D55" s="138">
        <v>0</v>
      </c>
      <c r="E55" s="191"/>
      <c r="F55" s="191"/>
      <c r="G55" s="138">
        <v>0</v>
      </c>
      <c r="H55" s="138">
        <v>0</v>
      </c>
      <c r="I55" s="136" t="s">
        <v>406</v>
      </c>
      <c r="J55" s="138">
        <v>0</v>
      </c>
      <c r="K55" s="136" t="s">
        <v>406</v>
      </c>
      <c r="L55" s="138">
        <v>0</v>
      </c>
      <c r="M55" s="136" t="s">
        <v>406</v>
      </c>
      <c r="N55" s="138">
        <v>0</v>
      </c>
      <c r="O55" s="136" t="s">
        <v>406</v>
      </c>
      <c r="P55" s="138">
        <v>0</v>
      </c>
      <c r="Q55" s="136" t="s">
        <v>406</v>
      </c>
      <c r="R55" s="138">
        <v>0</v>
      </c>
      <c r="S55" s="136" t="s">
        <v>406</v>
      </c>
      <c r="T55" s="138">
        <v>0</v>
      </c>
      <c r="U55" s="136" t="s">
        <v>406</v>
      </c>
      <c r="V55" s="138">
        <v>0</v>
      </c>
      <c r="W55" s="136" t="s">
        <v>406</v>
      </c>
      <c r="X55" s="138">
        <v>0</v>
      </c>
      <c r="Y55" s="136" t="s">
        <v>406</v>
      </c>
      <c r="Z55" s="138">
        <v>0</v>
      </c>
      <c r="AA55" s="136" t="s">
        <v>406</v>
      </c>
      <c r="AB55" s="138">
        <v>0</v>
      </c>
      <c r="AC55" s="136" t="s">
        <v>406</v>
      </c>
      <c r="AD55" s="138">
        <v>0</v>
      </c>
      <c r="AE55" s="136" t="s">
        <v>406</v>
      </c>
      <c r="AF55" s="138">
        <v>0</v>
      </c>
      <c r="AG55" s="136" t="s">
        <v>406</v>
      </c>
      <c r="AH55" s="138">
        <v>0</v>
      </c>
      <c r="AI55" s="136" t="s">
        <v>406</v>
      </c>
      <c r="AJ55" s="138">
        <v>0</v>
      </c>
      <c r="AK55" s="136" t="s">
        <v>406</v>
      </c>
      <c r="AL55" s="138">
        <v>0</v>
      </c>
      <c r="AM55" s="136" t="s">
        <v>406</v>
      </c>
      <c r="AN55" s="138">
        <v>0</v>
      </c>
      <c r="AO55" s="136" t="s">
        <v>406</v>
      </c>
      <c r="AP55" s="138">
        <v>0</v>
      </c>
      <c r="AQ55" s="136" t="s">
        <v>406</v>
      </c>
      <c r="AR55" s="138">
        <v>0</v>
      </c>
      <c r="AS55" s="136" t="s">
        <v>406</v>
      </c>
      <c r="AT55" s="138">
        <v>0</v>
      </c>
      <c r="AU55" s="136" t="s">
        <v>406</v>
      </c>
      <c r="AV55" s="130">
        <v>0</v>
      </c>
      <c r="AW55" s="130">
        <v>0</v>
      </c>
      <c r="AX55" s="184" t="s">
        <v>508</v>
      </c>
      <c r="AY55" s="185"/>
    </row>
    <row r="56" spans="1:51" x14ac:dyDescent="0.25">
      <c r="A56" s="59" t="s">
        <v>110</v>
      </c>
      <c r="B56" s="186" t="s">
        <v>105</v>
      </c>
      <c r="C56" s="138">
        <v>0</v>
      </c>
      <c r="D56" s="138">
        <v>163</v>
      </c>
      <c r="E56" s="191"/>
      <c r="F56" s="191"/>
      <c r="G56" s="138">
        <v>0</v>
      </c>
      <c r="H56" s="138">
        <v>0</v>
      </c>
      <c r="I56" s="136" t="s">
        <v>406</v>
      </c>
      <c r="J56" s="138">
        <v>0</v>
      </c>
      <c r="K56" s="136" t="s">
        <v>406</v>
      </c>
      <c r="L56" s="138">
        <v>0</v>
      </c>
      <c r="M56" s="136" t="s">
        <v>406</v>
      </c>
      <c r="N56" s="138">
        <v>0</v>
      </c>
      <c r="O56" s="136" t="s">
        <v>406</v>
      </c>
      <c r="P56" s="138">
        <v>0</v>
      </c>
      <c r="Q56" s="136" t="s">
        <v>406</v>
      </c>
      <c r="R56" s="138">
        <v>0</v>
      </c>
      <c r="S56" s="136" t="s">
        <v>406</v>
      </c>
      <c r="T56" s="138">
        <v>0</v>
      </c>
      <c r="U56" s="136" t="s">
        <v>406</v>
      </c>
      <c r="V56" s="138">
        <v>0</v>
      </c>
      <c r="W56" s="136" t="s">
        <v>406</v>
      </c>
      <c r="X56" s="138">
        <v>0</v>
      </c>
      <c r="Y56" s="136" t="s">
        <v>406</v>
      </c>
      <c r="Z56" s="138">
        <v>0</v>
      </c>
      <c r="AA56" s="136" t="s">
        <v>406</v>
      </c>
      <c r="AB56" s="138">
        <v>0</v>
      </c>
      <c r="AC56" s="136" t="s">
        <v>406</v>
      </c>
      <c r="AD56" s="138">
        <v>163</v>
      </c>
      <c r="AE56" s="136">
        <v>4</v>
      </c>
      <c r="AF56" s="138">
        <v>0</v>
      </c>
      <c r="AG56" s="136" t="s">
        <v>406</v>
      </c>
      <c r="AH56" s="138">
        <v>0</v>
      </c>
      <c r="AI56" s="136" t="s">
        <v>406</v>
      </c>
      <c r="AJ56" s="138">
        <v>0</v>
      </c>
      <c r="AK56" s="136" t="s">
        <v>406</v>
      </c>
      <c r="AL56" s="138">
        <v>0</v>
      </c>
      <c r="AM56" s="136" t="s">
        <v>406</v>
      </c>
      <c r="AN56" s="138">
        <v>0</v>
      </c>
      <c r="AO56" s="136" t="s">
        <v>406</v>
      </c>
      <c r="AP56" s="138">
        <v>0</v>
      </c>
      <c r="AQ56" s="136" t="s">
        <v>406</v>
      </c>
      <c r="AR56" s="138">
        <v>0</v>
      </c>
      <c r="AS56" s="136" t="s">
        <v>406</v>
      </c>
      <c r="AT56" s="138">
        <v>0</v>
      </c>
      <c r="AU56" s="136"/>
      <c r="AV56" s="130">
        <v>0</v>
      </c>
      <c r="AW56" s="130">
        <v>163</v>
      </c>
      <c r="AX56" s="184" t="s">
        <v>508</v>
      </c>
      <c r="AY56" s="185"/>
    </row>
    <row r="57" spans="1:51" ht="18.75" x14ac:dyDescent="0.25">
      <c r="A57" s="59" t="s">
        <v>109</v>
      </c>
      <c r="B57" s="186" t="s">
        <v>566</v>
      </c>
      <c r="C57" s="138">
        <v>0</v>
      </c>
      <c r="D57" s="138">
        <v>0</v>
      </c>
      <c r="E57" s="191"/>
      <c r="F57" s="191"/>
      <c r="G57" s="138">
        <v>0</v>
      </c>
      <c r="H57" s="138">
        <v>0</v>
      </c>
      <c r="I57" s="136" t="s">
        <v>406</v>
      </c>
      <c r="J57" s="138">
        <v>0</v>
      </c>
      <c r="K57" s="136" t="s">
        <v>406</v>
      </c>
      <c r="L57" s="138">
        <v>0</v>
      </c>
      <c r="M57" s="136" t="s">
        <v>406</v>
      </c>
      <c r="N57" s="138">
        <v>0</v>
      </c>
      <c r="O57" s="136" t="s">
        <v>406</v>
      </c>
      <c r="P57" s="138">
        <v>0</v>
      </c>
      <c r="Q57" s="136" t="s">
        <v>406</v>
      </c>
      <c r="R57" s="138">
        <v>0</v>
      </c>
      <c r="S57" s="136" t="s">
        <v>406</v>
      </c>
      <c r="T57" s="138">
        <v>0</v>
      </c>
      <c r="U57" s="136" t="s">
        <v>406</v>
      </c>
      <c r="V57" s="138">
        <v>0</v>
      </c>
      <c r="W57" s="136" t="s">
        <v>406</v>
      </c>
      <c r="X57" s="138">
        <v>0</v>
      </c>
      <c r="Y57" s="136" t="s">
        <v>406</v>
      </c>
      <c r="Z57" s="138">
        <v>0</v>
      </c>
      <c r="AA57" s="136" t="s">
        <v>406</v>
      </c>
      <c r="AB57" s="138">
        <v>0</v>
      </c>
      <c r="AC57" s="136" t="s">
        <v>406</v>
      </c>
      <c r="AD57" s="138">
        <v>0</v>
      </c>
      <c r="AE57" s="136" t="s">
        <v>406</v>
      </c>
      <c r="AF57" s="138">
        <v>0</v>
      </c>
      <c r="AG57" s="136" t="s">
        <v>406</v>
      </c>
      <c r="AH57" s="138">
        <v>0</v>
      </c>
      <c r="AI57" s="136" t="s">
        <v>406</v>
      </c>
      <c r="AJ57" s="138">
        <v>0</v>
      </c>
      <c r="AK57" s="136" t="s">
        <v>406</v>
      </c>
      <c r="AL57" s="138">
        <v>0</v>
      </c>
      <c r="AM57" s="136" t="s">
        <v>406</v>
      </c>
      <c r="AN57" s="138">
        <v>0</v>
      </c>
      <c r="AO57" s="136" t="s">
        <v>406</v>
      </c>
      <c r="AP57" s="138">
        <v>0</v>
      </c>
      <c r="AQ57" s="136" t="s">
        <v>406</v>
      </c>
      <c r="AR57" s="138">
        <v>0</v>
      </c>
      <c r="AS57" s="136" t="s">
        <v>406</v>
      </c>
      <c r="AT57" s="138">
        <v>0</v>
      </c>
      <c r="AU57" s="136" t="s">
        <v>406</v>
      </c>
      <c r="AV57" s="130">
        <v>0</v>
      </c>
      <c r="AW57" s="130">
        <v>0</v>
      </c>
      <c r="AX57" s="184" t="s">
        <v>508</v>
      </c>
      <c r="AY57" s="185"/>
    </row>
    <row r="58" spans="1:51" ht="36.75" customHeight="1" x14ac:dyDescent="0.25">
      <c r="A58" s="57" t="s">
        <v>477</v>
      </c>
      <c r="B58" s="192" t="s">
        <v>567</v>
      </c>
      <c r="C58" s="190"/>
      <c r="D58" s="130"/>
      <c r="E58" s="191"/>
      <c r="F58" s="191"/>
      <c r="G58" s="130"/>
      <c r="H58" s="190"/>
      <c r="I58" s="189"/>
      <c r="J58" s="190"/>
      <c r="K58" s="189"/>
      <c r="L58" s="190"/>
      <c r="M58" s="189"/>
      <c r="N58" s="190"/>
      <c r="O58" s="189"/>
      <c r="P58" s="130"/>
      <c r="Q58" s="48"/>
      <c r="R58" s="130"/>
      <c r="S58" s="48"/>
      <c r="T58" s="130"/>
      <c r="U58" s="48"/>
      <c r="V58" s="130"/>
      <c r="W58" s="48"/>
      <c r="X58" s="130"/>
      <c r="Y58" s="48"/>
      <c r="Z58" s="130"/>
      <c r="AA58" s="48"/>
      <c r="AB58" s="130"/>
      <c r="AC58" s="48"/>
      <c r="AD58" s="130"/>
      <c r="AE58" s="48"/>
      <c r="AF58" s="130"/>
      <c r="AG58" s="48"/>
      <c r="AH58" s="130"/>
      <c r="AI58" s="48"/>
      <c r="AJ58" s="130"/>
      <c r="AK58" s="48"/>
      <c r="AL58" s="130"/>
      <c r="AM58" s="48"/>
      <c r="AN58" s="130"/>
      <c r="AO58" s="48"/>
      <c r="AP58" s="130"/>
      <c r="AQ58" s="48"/>
      <c r="AR58" s="130"/>
      <c r="AS58" s="48"/>
      <c r="AT58" s="130"/>
      <c r="AU58" s="48"/>
      <c r="AV58" s="126"/>
      <c r="AW58" s="133"/>
      <c r="AX58" s="184"/>
      <c r="AY58" s="185"/>
    </row>
    <row r="59" spans="1:51" x14ac:dyDescent="0.25">
      <c r="A59" s="57" t="s">
        <v>478</v>
      </c>
      <c r="B59" s="58" t="s">
        <v>568</v>
      </c>
      <c r="C59" s="129"/>
      <c r="D59" s="129"/>
      <c r="E59" s="132"/>
      <c r="F59" s="132"/>
      <c r="G59" s="130"/>
      <c r="H59" s="129"/>
      <c r="I59" s="125"/>
      <c r="J59" s="129"/>
      <c r="K59" s="125"/>
      <c r="L59" s="129"/>
      <c r="M59" s="125"/>
      <c r="N59" s="129"/>
      <c r="O59" s="125"/>
      <c r="P59" s="130"/>
      <c r="Q59" s="48"/>
      <c r="R59" s="130"/>
      <c r="S59" s="48"/>
      <c r="T59" s="130"/>
      <c r="U59" s="48"/>
      <c r="V59" s="130"/>
      <c r="W59" s="48"/>
      <c r="X59" s="130"/>
      <c r="Y59" s="48"/>
      <c r="Z59" s="130"/>
      <c r="AA59" s="48"/>
      <c r="AB59" s="130"/>
      <c r="AC59" s="48"/>
      <c r="AD59" s="130"/>
      <c r="AE59" s="48"/>
      <c r="AF59" s="130"/>
      <c r="AG59" s="48"/>
      <c r="AH59" s="130"/>
      <c r="AI59" s="48"/>
      <c r="AJ59" s="130"/>
      <c r="AK59" s="48"/>
      <c r="AL59" s="130"/>
      <c r="AM59" s="48"/>
      <c r="AN59" s="130"/>
      <c r="AO59" s="48"/>
      <c r="AP59" s="130"/>
      <c r="AQ59" s="48"/>
      <c r="AR59" s="130"/>
      <c r="AS59" s="48"/>
      <c r="AT59" s="130"/>
      <c r="AU59" s="48"/>
      <c r="AV59" s="126"/>
      <c r="AW59" s="133"/>
      <c r="AX59" s="184"/>
      <c r="AY59" s="185"/>
    </row>
    <row r="60" spans="1:51" x14ac:dyDescent="0.25">
      <c r="A60" s="59" t="s">
        <v>189</v>
      </c>
      <c r="B60" s="193" t="s">
        <v>127</v>
      </c>
      <c r="C60" s="130"/>
      <c r="D60" s="130">
        <v>0</v>
      </c>
      <c r="E60" s="61"/>
      <c r="F60" s="61"/>
      <c r="G60" s="130">
        <v>0</v>
      </c>
      <c r="H60" s="130"/>
      <c r="I60" s="48"/>
      <c r="J60" s="130">
        <v>0</v>
      </c>
      <c r="K60" s="136" t="s">
        <v>406</v>
      </c>
      <c r="L60" s="130"/>
      <c r="M60" s="48"/>
      <c r="N60" s="130">
        <v>0</v>
      </c>
      <c r="O60" s="136" t="s">
        <v>406</v>
      </c>
      <c r="P60" s="130"/>
      <c r="Q60" s="48"/>
      <c r="R60" s="130">
        <v>0</v>
      </c>
      <c r="S60" s="136" t="s">
        <v>406</v>
      </c>
      <c r="T60" s="130"/>
      <c r="U60" s="48"/>
      <c r="V60" s="130">
        <v>0</v>
      </c>
      <c r="W60" s="136" t="s">
        <v>406</v>
      </c>
      <c r="X60" s="130"/>
      <c r="Y60" s="48"/>
      <c r="Z60" s="130">
        <v>0</v>
      </c>
      <c r="AA60" s="136" t="s">
        <v>406</v>
      </c>
      <c r="AB60" s="130"/>
      <c r="AC60" s="48"/>
      <c r="AD60" s="130">
        <v>0</v>
      </c>
      <c r="AE60" s="136" t="s">
        <v>406</v>
      </c>
      <c r="AF60" s="130"/>
      <c r="AG60" s="48"/>
      <c r="AH60" s="130">
        <v>0</v>
      </c>
      <c r="AI60" s="136" t="s">
        <v>406</v>
      </c>
      <c r="AJ60" s="130"/>
      <c r="AK60" s="48"/>
      <c r="AL60" s="130">
        <v>0</v>
      </c>
      <c r="AM60" s="136" t="s">
        <v>406</v>
      </c>
      <c r="AN60" s="130"/>
      <c r="AO60" s="48"/>
      <c r="AP60" s="130">
        <v>0</v>
      </c>
      <c r="AQ60" s="136" t="s">
        <v>406</v>
      </c>
      <c r="AR60" s="130"/>
      <c r="AS60" s="48"/>
      <c r="AT60" s="130">
        <v>0</v>
      </c>
      <c r="AU60" s="136" t="s">
        <v>406</v>
      </c>
      <c r="AV60" s="126"/>
      <c r="AW60" s="130">
        <v>0</v>
      </c>
      <c r="AX60" s="184"/>
      <c r="AY60" s="185"/>
    </row>
    <row r="61" spans="1:51" x14ac:dyDescent="0.25">
      <c r="A61" s="59" t="s">
        <v>190</v>
      </c>
      <c r="B61" s="193" t="s">
        <v>125</v>
      </c>
      <c r="C61" s="130"/>
      <c r="D61" s="130">
        <v>0</v>
      </c>
      <c r="E61" s="61"/>
      <c r="F61" s="61"/>
      <c r="G61" s="130">
        <v>0</v>
      </c>
      <c r="H61" s="130"/>
      <c r="I61" s="48"/>
      <c r="J61" s="130">
        <v>0</v>
      </c>
      <c r="K61" s="136" t="s">
        <v>406</v>
      </c>
      <c r="L61" s="130"/>
      <c r="M61" s="48"/>
      <c r="N61" s="130">
        <v>0</v>
      </c>
      <c r="O61" s="136" t="s">
        <v>406</v>
      </c>
      <c r="P61" s="130"/>
      <c r="Q61" s="48"/>
      <c r="R61" s="130">
        <v>0</v>
      </c>
      <c r="S61" s="136" t="s">
        <v>406</v>
      </c>
      <c r="T61" s="130"/>
      <c r="U61" s="48"/>
      <c r="V61" s="130">
        <v>0</v>
      </c>
      <c r="W61" s="136" t="s">
        <v>406</v>
      </c>
      <c r="X61" s="130"/>
      <c r="Y61" s="48"/>
      <c r="Z61" s="130">
        <v>0</v>
      </c>
      <c r="AA61" s="136" t="s">
        <v>406</v>
      </c>
      <c r="AB61" s="130"/>
      <c r="AC61" s="48"/>
      <c r="AD61" s="130">
        <v>0</v>
      </c>
      <c r="AE61" s="136" t="s">
        <v>406</v>
      </c>
      <c r="AF61" s="130"/>
      <c r="AG61" s="48"/>
      <c r="AH61" s="130">
        <v>0</v>
      </c>
      <c r="AI61" s="136" t="s">
        <v>406</v>
      </c>
      <c r="AJ61" s="130"/>
      <c r="AK61" s="48"/>
      <c r="AL61" s="130">
        <v>0</v>
      </c>
      <c r="AM61" s="136" t="s">
        <v>406</v>
      </c>
      <c r="AN61" s="130"/>
      <c r="AO61" s="48"/>
      <c r="AP61" s="130">
        <v>0</v>
      </c>
      <c r="AQ61" s="136" t="s">
        <v>406</v>
      </c>
      <c r="AR61" s="130"/>
      <c r="AS61" s="48"/>
      <c r="AT61" s="130">
        <v>0</v>
      </c>
      <c r="AU61" s="136" t="s">
        <v>406</v>
      </c>
      <c r="AV61" s="126"/>
      <c r="AW61" s="130">
        <v>0</v>
      </c>
    </row>
    <row r="62" spans="1:51" x14ac:dyDescent="0.25">
      <c r="A62" s="59" t="s">
        <v>191</v>
      </c>
      <c r="B62" s="193" t="s">
        <v>123</v>
      </c>
      <c r="C62" s="130"/>
      <c r="D62" s="130">
        <v>0</v>
      </c>
      <c r="E62" s="61"/>
      <c r="F62" s="61"/>
      <c r="G62" s="130">
        <v>0</v>
      </c>
      <c r="H62" s="130"/>
      <c r="I62" s="48"/>
      <c r="J62" s="130">
        <v>0</v>
      </c>
      <c r="K62" s="136" t="s">
        <v>406</v>
      </c>
      <c r="L62" s="130"/>
      <c r="M62" s="48"/>
      <c r="N62" s="130">
        <v>0</v>
      </c>
      <c r="O62" s="136" t="s">
        <v>406</v>
      </c>
      <c r="P62" s="130"/>
      <c r="Q62" s="48"/>
      <c r="R62" s="130">
        <v>0</v>
      </c>
      <c r="S62" s="136" t="s">
        <v>406</v>
      </c>
      <c r="T62" s="130"/>
      <c r="U62" s="48"/>
      <c r="V62" s="130">
        <v>0</v>
      </c>
      <c r="W62" s="136" t="s">
        <v>406</v>
      </c>
      <c r="X62" s="130"/>
      <c r="Y62" s="48"/>
      <c r="Z62" s="130">
        <v>0</v>
      </c>
      <c r="AA62" s="136" t="s">
        <v>406</v>
      </c>
      <c r="AB62" s="130"/>
      <c r="AC62" s="48"/>
      <c r="AD62" s="130">
        <v>0</v>
      </c>
      <c r="AE62" s="136" t="s">
        <v>406</v>
      </c>
      <c r="AF62" s="130"/>
      <c r="AG62" s="48"/>
      <c r="AH62" s="130">
        <v>0</v>
      </c>
      <c r="AI62" s="136" t="s">
        <v>406</v>
      </c>
      <c r="AJ62" s="130"/>
      <c r="AK62" s="48"/>
      <c r="AL62" s="130">
        <v>0</v>
      </c>
      <c r="AM62" s="136" t="s">
        <v>406</v>
      </c>
      <c r="AN62" s="130"/>
      <c r="AO62" s="48"/>
      <c r="AP62" s="130">
        <v>0</v>
      </c>
      <c r="AQ62" s="136" t="s">
        <v>406</v>
      </c>
      <c r="AR62" s="130"/>
      <c r="AS62" s="48"/>
      <c r="AT62" s="130">
        <v>0</v>
      </c>
      <c r="AU62" s="136" t="s">
        <v>406</v>
      </c>
      <c r="AV62" s="126"/>
      <c r="AW62" s="130">
        <v>0</v>
      </c>
    </row>
    <row r="63" spans="1:51" x14ac:dyDescent="0.25">
      <c r="A63" s="59" t="s">
        <v>192</v>
      </c>
      <c r="B63" s="193" t="s">
        <v>194</v>
      </c>
      <c r="C63" s="130"/>
      <c r="D63" s="130">
        <v>0</v>
      </c>
      <c r="E63" s="61"/>
      <c r="F63" s="61"/>
      <c r="G63" s="130">
        <v>0</v>
      </c>
      <c r="H63" s="130"/>
      <c r="I63" s="48"/>
      <c r="J63" s="130">
        <v>0</v>
      </c>
      <c r="K63" s="136" t="s">
        <v>406</v>
      </c>
      <c r="L63" s="130"/>
      <c r="M63" s="48"/>
      <c r="N63" s="130">
        <v>0</v>
      </c>
      <c r="O63" s="136" t="s">
        <v>406</v>
      </c>
      <c r="P63" s="130"/>
      <c r="Q63" s="48"/>
      <c r="R63" s="130">
        <v>0</v>
      </c>
      <c r="S63" s="136" t="s">
        <v>406</v>
      </c>
      <c r="T63" s="130"/>
      <c r="U63" s="48"/>
      <c r="V63" s="130">
        <v>0</v>
      </c>
      <c r="W63" s="136" t="s">
        <v>406</v>
      </c>
      <c r="X63" s="130"/>
      <c r="Y63" s="48"/>
      <c r="Z63" s="130">
        <v>0</v>
      </c>
      <c r="AA63" s="136" t="s">
        <v>406</v>
      </c>
      <c r="AB63" s="130"/>
      <c r="AC63" s="48"/>
      <c r="AD63" s="130">
        <v>0</v>
      </c>
      <c r="AE63" s="136" t="s">
        <v>406</v>
      </c>
      <c r="AF63" s="130"/>
      <c r="AG63" s="48"/>
      <c r="AH63" s="130">
        <v>0</v>
      </c>
      <c r="AI63" s="136" t="s">
        <v>406</v>
      </c>
      <c r="AJ63" s="130"/>
      <c r="AK63" s="48"/>
      <c r="AL63" s="130">
        <v>0</v>
      </c>
      <c r="AM63" s="136" t="s">
        <v>406</v>
      </c>
      <c r="AN63" s="130"/>
      <c r="AO63" s="48"/>
      <c r="AP63" s="130">
        <v>0</v>
      </c>
      <c r="AQ63" s="136" t="s">
        <v>406</v>
      </c>
      <c r="AR63" s="130"/>
      <c r="AS63" s="48"/>
      <c r="AT63" s="130">
        <v>0</v>
      </c>
      <c r="AU63" s="136" t="s">
        <v>406</v>
      </c>
      <c r="AV63" s="126"/>
      <c r="AW63" s="130">
        <v>0</v>
      </c>
    </row>
    <row r="64" spans="1:51" ht="18.75" x14ac:dyDescent="0.25">
      <c r="A64" s="59" t="s">
        <v>193</v>
      </c>
      <c r="B64" s="186" t="s">
        <v>566</v>
      </c>
      <c r="C64" s="130"/>
      <c r="D64" s="130">
        <v>0</v>
      </c>
      <c r="E64" s="61"/>
      <c r="F64" s="61"/>
      <c r="G64" s="130">
        <v>0</v>
      </c>
      <c r="H64" s="130"/>
      <c r="I64" s="48"/>
      <c r="J64" s="130">
        <v>0</v>
      </c>
      <c r="K64" s="136" t="s">
        <v>406</v>
      </c>
      <c r="L64" s="130"/>
      <c r="M64" s="48"/>
      <c r="N64" s="130">
        <v>0</v>
      </c>
      <c r="O64" s="136" t="s">
        <v>406</v>
      </c>
      <c r="P64" s="130"/>
      <c r="Q64" s="48"/>
      <c r="R64" s="130">
        <v>0</v>
      </c>
      <c r="S64" s="136" t="s">
        <v>406</v>
      </c>
      <c r="T64" s="130"/>
      <c r="U64" s="48"/>
      <c r="V64" s="130">
        <v>0</v>
      </c>
      <c r="W64" s="136" t="s">
        <v>406</v>
      </c>
      <c r="X64" s="130"/>
      <c r="Y64" s="48"/>
      <c r="Z64" s="130">
        <v>0</v>
      </c>
      <c r="AA64" s="136" t="s">
        <v>406</v>
      </c>
      <c r="AB64" s="130"/>
      <c r="AC64" s="48"/>
      <c r="AD64" s="130">
        <v>0</v>
      </c>
      <c r="AE64" s="136" t="s">
        <v>406</v>
      </c>
      <c r="AF64" s="130"/>
      <c r="AG64" s="48"/>
      <c r="AH64" s="130">
        <v>0</v>
      </c>
      <c r="AI64" s="136" t="s">
        <v>406</v>
      </c>
      <c r="AJ64" s="130"/>
      <c r="AK64" s="48"/>
      <c r="AL64" s="130">
        <v>0</v>
      </c>
      <c r="AM64" s="136" t="s">
        <v>406</v>
      </c>
      <c r="AN64" s="130"/>
      <c r="AO64" s="48"/>
      <c r="AP64" s="130">
        <v>0</v>
      </c>
      <c r="AQ64" s="136" t="s">
        <v>406</v>
      </c>
      <c r="AR64" s="130"/>
      <c r="AS64" s="48"/>
      <c r="AT64" s="130">
        <v>0</v>
      </c>
      <c r="AU64" s="136" t="s">
        <v>406</v>
      </c>
      <c r="AV64" s="126"/>
      <c r="AW64" s="130">
        <v>0</v>
      </c>
    </row>
    <row r="65" spans="1:51" x14ac:dyDescent="0.25">
      <c r="A65" s="64"/>
      <c r="B65" s="113"/>
      <c r="C65" s="140"/>
      <c r="D65" s="140"/>
      <c r="E65" s="64"/>
      <c r="F65" s="64"/>
      <c r="G65" s="140"/>
      <c r="H65" s="140"/>
      <c r="I65" s="141"/>
      <c r="J65" s="140"/>
      <c r="K65" s="141"/>
      <c r="L65" s="140"/>
      <c r="M65" s="64"/>
      <c r="N65" s="116"/>
      <c r="O65" s="142"/>
      <c r="P65" s="116"/>
      <c r="Q65" s="142"/>
      <c r="R65" s="116"/>
      <c r="S65" s="181"/>
      <c r="T65" s="116"/>
      <c r="W65" s="143"/>
      <c r="Y65" s="143"/>
      <c r="AC65" s="143"/>
      <c r="AI65" s="143"/>
    </row>
    <row r="66" spans="1:51" ht="54" customHeight="1" x14ac:dyDescent="0.25">
      <c r="A66" s="115"/>
      <c r="B66" s="65"/>
      <c r="C66" s="65"/>
      <c r="D66" s="65"/>
      <c r="E66" s="65"/>
      <c r="F66" s="65"/>
      <c r="G66" s="65"/>
      <c r="H66" s="65"/>
      <c r="I66" s="65"/>
      <c r="J66" s="65"/>
      <c r="K66" s="65"/>
      <c r="L66" s="65"/>
      <c r="M66" s="144"/>
      <c r="N66" s="145"/>
      <c r="O66" s="145"/>
      <c r="P66" s="145"/>
      <c r="Q66" s="144"/>
      <c r="R66" s="145"/>
      <c r="S66" s="145"/>
      <c r="T66" s="145"/>
      <c r="W66" s="117"/>
      <c r="AA66" s="117"/>
      <c r="AE66" s="117"/>
      <c r="AI66" s="117"/>
      <c r="AM66" s="117"/>
      <c r="AQ66" s="117"/>
      <c r="AU66" s="117"/>
    </row>
    <row r="67" spans="1:51" x14ac:dyDescent="0.25">
      <c r="A67" s="115"/>
      <c r="B67" s="115"/>
      <c r="C67" s="116"/>
      <c r="D67" s="116"/>
      <c r="E67" s="181"/>
      <c r="F67" s="181"/>
      <c r="L67" s="116"/>
      <c r="M67" s="116"/>
      <c r="N67" s="181"/>
      <c r="O67" s="116"/>
      <c r="P67" s="116"/>
      <c r="Q67" s="116"/>
      <c r="R67" s="116"/>
      <c r="S67" s="116"/>
      <c r="T67" s="116"/>
      <c r="U67" s="181"/>
      <c r="V67" s="116"/>
      <c r="W67" s="116"/>
      <c r="X67" s="181"/>
      <c r="Y67" s="116"/>
      <c r="Z67" s="116"/>
      <c r="AA67" s="116"/>
      <c r="AB67" s="181"/>
      <c r="AC67" s="116"/>
      <c r="AD67" s="116"/>
      <c r="AE67" s="116"/>
      <c r="AF67" s="116"/>
      <c r="AG67" s="116"/>
      <c r="AH67" s="116"/>
      <c r="AI67" s="181"/>
      <c r="AJ67" s="116"/>
      <c r="AK67" s="116"/>
      <c r="AL67" s="116"/>
      <c r="AN67" s="116"/>
      <c r="AO67" s="116"/>
      <c r="AP67" s="181"/>
      <c r="AQ67" s="116"/>
      <c r="AR67" s="116"/>
      <c r="AS67" s="116"/>
      <c r="AU67" s="116"/>
      <c r="AV67" s="116"/>
      <c r="AW67" s="181"/>
      <c r="AX67" s="116"/>
      <c r="AY67" s="116"/>
    </row>
    <row r="68" spans="1:51" ht="50.25" customHeight="1" x14ac:dyDescent="0.25">
      <c r="A68" s="115"/>
      <c r="B68" s="146"/>
      <c r="C68" s="146"/>
      <c r="D68" s="146"/>
      <c r="E68" s="146"/>
      <c r="F68" s="146"/>
      <c r="G68" s="146"/>
      <c r="H68" s="146"/>
      <c r="I68" s="146"/>
      <c r="J68" s="147"/>
      <c r="K68" s="148"/>
      <c r="L68" s="116"/>
      <c r="M68" s="181"/>
      <c r="N68" s="116"/>
      <c r="O68" s="181"/>
      <c r="P68" s="116"/>
      <c r="Q68" s="181"/>
      <c r="R68" s="116"/>
      <c r="S68" s="181"/>
      <c r="T68" s="116"/>
    </row>
    <row r="69" spans="1:51" x14ac:dyDescent="0.25">
      <c r="A69" s="115"/>
      <c r="B69" s="115"/>
      <c r="C69" s="116"/>
      <c r="D69" s="116"/>
      <c r="E69" s="181"/>
      <c r="F69" s="181"/>
      <c r="L69" s="116"/>
      <c r="M69" s="181"/>
      <c r="N69" s="116"/>
      <c r="O69" s="181"/>
      <c r="P69" s="116"/>
      <c r="Q69" s="181"/>
      <c r="R69" s="116"/>
      <c r="S69" s="181"/>
      <c r="T69" s="116"/>
    </row>
    <row r="70" spans="1:51" ht="36.75" customHeight="1" x14ac:dyDescent="0.25">
      <c r="A70" s="115"/>
      <c r="B70" s="65"/>
      <c r="C70" s="65"/>
      <c r="D70" s="65"/>
      <c r="E70" s="65"/>
      <c r="F70" s="65"/>
      <c r="G70" s="65"/>
      <c r="H70" s="65"/>
      <c r="I70" s="65"/>
      <c r="J70" s="145"/>
      <c r="K70" s="144"/>
      <c r="L70" s="116"/>
      <c r="M70" s="181"/>
      <c r="N70" s="116"/>
      <c r="O70" s="181"/>
      <c r="P70" s="116"/>
      <c r="Q70" s="181"/>
      <c r="R70" s="116"/>
      <c r="S70" s="181"/>
      <c r="T70" s="116"/>
    </row>
    <row r="71" spans="1:51" x14ac:dyDescent="0.25">
      <c r="A71" s="115"/>
      <c r="B71" s="54"/>
      <c r="C71" s="149"/>
      <c r="D71" s="149"/>
      <c r="E71" s="114"/>
      <c r="F71" s="114"/>
      <c r="L71" s="116"/>
      <c r="M71" s="181"/>
      <c r="N71" s="150"/>
      <c r="O71" s="181"/>
      <c r="P71" s="116"/>
      <c r="Q71" s="181"/>
      <c r="R71" s="116"/>
      <c r="S71" s="181"/>
      <c r="T71" s="116"/>
    </row>
    <row r="72" spans="1:51" ht="51" customHeight="1" x14ac:dyDescent="0.25">
      <c r="A72" s="115"/>
      <c r="B72" s="65"/>
      <c r="C72" s="65"/>
      <c r="D72" s="65"/>
      <c r="E72" s="65"/>
      <c r="F72" s="65"/>
      <c r="G72" s="65"/>
      <c r="H72" s="65"/>
      <c r="I72" s="65"/>
      <c r="J72" s="145"/>
      <c r="K72" s="144"/>
      <c r="L72" s="116"/>
      <c r="M72" s="181"/>
      <c r="N72" s="150"/>
      <c r="O72" s="181"/>
      <c r="P72" s="116"/>
      <c r="Q72" s="181"/>
      <c r="R72" s="116"/>
      <c r="S72" s="181"/>
      <c r="T72" s="116"/>
    </row>
    <row r="73" spans="1:51" ht="32.25" customHeight="1" x14ac:dyDescent="0.25">
      <c r="A73" s="115"/>
      <c r="B73" s="146"/>
      <c r="C73" s="146"/>
      <c r="D73" s="146"/>
      <c r="E73" s="146"/>
      <c r="F73" s="146"/>
      <c r="G73" s="146"/>
      <c r="H73" s="146"/>
      <c r="I73" s="146"/>
      <c r="J73" s="147"/>
      <c r="K73" s="148"/>
      <c r="L73" s="116"/>
      <c r="M73" s="181"/>
      <c r="N73" s="116"/>
      <c r="O73" s="181"/>
      <c r="P73" s="116"/>
      <c r="Q73" s="181"/>
      <c r="R73" s="116"/>
      <c r="S73" s="181"/>
      <c r="T73" s="116"/>
    </row>
    <row r="74" spans="1:51" ht="51.75" customHeight="1" x14ac:dyDescent="0.25">
      <c r="A74" s="115"/>
      <c r="B74" s="65"/>
      <c r="C74" s="65"/>
      <c r="D74" s="65"/>
      <c r="E74" s="65"/>
      <c r="F74" s="65"/>
      <c r="G74" s="65"/>
      <c r="H74" s="65"/>
      <c r="I74" s="65"/>
      <c r="J74" s="145"/>
      <c r="K74" s="144"/>
      <c r="L74" s="116"/>
      <c r="M74" s="181"/>
      <c r="N74" s="116"/>
      <c r="O74" s="181"/>
      <c r="P74" s="116"/>
      <c r="Q74" s="181"/>
      <c r="R74" s="116"/>
      <c r="S74" s="181"/>
      <c r="T74" s="116"/>
    </row>
    <row r="75" spans="1:51" ht="21.75" customHeight="1" x14ac:dyDescent="0.25">
      <c r="A75" s="115"/>
      <c r="B75" s="66"/>
      <c r="C75" s="66"/>
      <c r="D75" s="66"/>
      <c r="E75" s="66"/>
      <c r="F75" s="66"/>
      <c r="G75" s="66"/>
      <c r="H75" s="66"/>
      <c r="I75" s="66"/>
      <c r="J75" s="149"/>
      <c r="K75" s="114"/>
      <c r="L75" s="149"/>
      <c r="M75" s="114"/>
      <c r="N75" s="116"/>
      <c r="O75" s="181"/>
      <c r="P75" s="116"/>
      <c r="Q75" s="181"/>
      <c r="R75" s="116"/>
      <c r="S75" s="181"/>
      <c r="T75" s="116"/>
    </row>
    <row r="76" spans="1:51" ht="23.25" customHeight="1" x14ac:dyDescent="0.25">
      <c r="A76" s="115"/>
      <c r="B76" s="66"/>
      <c r="C76" s="149"/>
      <c r="D76" s="149"/>
      <c r="E76" s="114"/>
      <c r="F76" s="114"/>
      <c r="L76" s="116"/>
      <c r="M76" s="181"/>
      <c r="N76" s="116"/>
      <c r="O76" s="181"/>
      <c r="P76" s="116"/>
      <c r="Q76" s="181"/>
      <c r="R76" s="116"/>
      <c r="S76" s="181"/>
      <c r="T76" s="116"/>
    </row>
    <row r="77" spans="1:51" ht="18.75" customHeight="1" x14ac:dyDescent="0.25">
      <c r="A77" s="115"/>
      <c r="B77" s="151"/>
      <c r="C77" s="151"/>
      <c r="D77" s="151"/>
      <c r="E77" s="151"/>
      <c r="F77" s="151"/>
      <c r="G77" s="151"/>
      <c r="H77" s="151"/>
      <c r="I77" s="151"/>
      <c r="J77" s="152"/>
      <c r="K77" s="153"/>
      <c r="L77" s="116"/>
      <c r="M77" s="181"/>
      <c r="N77" s="116"/>
      <c r="O77" s="181"/>
      <c r="P77" s="116"/>
      <c r="Q77" s="181"/>
      <c r="R77" s="116"/>
      <c r="S77" s="181"/>
      <c r="T77" s="116"/>
    </row>
    <row r="78" spans="1:51" x14ac:dyDescent="0.25">
      <c r="A78" s="115"/>
      <c r="B78" s="115"/>
      <c r="C78" s="116"/>
      <c r="D78" s="116"/>
      <c r="E78" s="181"/>
      <c r="F78" s="181"/>
      <c r="L78" s="116"/>
      <c r="M78" s="181"/>
      <c r="N78" s="116"/>
      <c r="O78" s="181"/>
      <c r="P78" s="116"/>
      <c r="Q78" s="181"/>
      <c r="R78" s="116"/>
      <c r="S78" s="181"/>
      <c r="T78" s="116"/>
    </row>
    <row r="79" spans="1:51" x14ac:dyDescent="0.25">
      <c r="A79" s="115"/>
      <c r="B79" s="115"/>
      <c r="C79" s="116"/>
      <c r="D79" s="116"/>
      <c r="E79" s="181"/>
      <c r="F79" s="181"/>
      <c r="L79" s="116"/>
      <c r="M79" s="181"/>
      <c r="N79" s="116"/>
      <c r="O79" s="181"/>
      <c r="P79" s="116"/>
      <c r="Q79" s="181"/>
      <c r="R79" s="116"/>
      <c r="S79" s="181"/>
      <c r="T79" s="116"/>
    </row>
    <row r="80" spans="1:51" x14ac:dyDescent="0.25">
      <c r="G80" s="117"/>
      <c r="H80" s="117"/>
      <c r="I80" s="118"/>
      <c r="J80" s="117"/>
      <c r="K80" s="118"/>
    </row>
    <row r="81" spans="7:11" s="120" customFormat="1" x14ac:dyDescent="0.25">
      <c r="G81" s="117"/>
      <c r="H81" s="117"/>
      <c r="I81" s="118"/>
      <c r="J81" s="117"/>
      <c r="K81" s="118"/>
    </row>
    <row r="82" spans="7:11" s="120" customFormat="1" x14ac:dyDescent="0.25">
      <c r="G82" s="117"/>
      <c r="H82" s="117"/>
      <c r="I82" s="118"/>
      <c r="J82" s="117"/>
      <c r="K82" s="118"/>
    </row>
    <row r="83" spans="7:11" s="120" customFormat="1" x14ac:dyDescent="0.25">
      <c r="G83" s="117"/>
      <c r="H83" s="117"/>
      <c r="I83" s="118"/>
      <c r="J83" s="117"/>
      <c r="K83" s="118"/>
    </row>
    <row r="84" spans="7:11" s="120" customFormat="1" x14ac:dyDescent="0.25">
      <c r="G84" s="117"/>
      <c r="H84" s="117"/>
      <c r="I84" s="118"/>
      <c r="J84" s="117"/>
      <c r="K84" s="118"/>
    </row>
    <row r="85" spans="7:11" s="120" customFormat="1" x14ac:dyDescent="0.25">
      <c r="G85" s="117"/>
      <c r="H85" s="117"/>
      <c r="I85" s="118"/>
      <c r="J85" s="117"/>
      <c r="K85" s="118"/>
    </row>
    <row r="86" spans="7:11" s="120" customFormat="1" x14ac:dyDescent="0.25">
      <c r="G86" s="117"/>
      <c r="H86" s="117"/>
      <c r="I86" s="118"/>
      <c r="J86" s="117"/>
      <c r="K86" s="118"/>
    </row>
    <row r="87" spans="7:11" s="120" customFormat="1" x14ac:dyDescent="0.25">
      <c r="G87" s="117"/>
      <c r="H87" s="117"/>
      <c r="I87" s="118"/>
      <c r="J87" s="117"/>
      <c r="K87" s="118"/>
    </row>
    <row r="88" spans="7:11" s="120" customFormat="1" x14ac:dyDescent="0.25">
      <c r="G88" s="117"/>
      <c r="H88" s="117"/>
      <c r="I88" s="118"/>
      <c r="J88" s="117"/>
      <c r="K88" s="118"/>
    </row>
    <row r="89" spans="7:11" s="120" customFormat="1" x14ac:dyDescent="0.25">
      <c r="G89" s="117"/>
      <c r="H89" s="117"/>
      <c r="I89" s="118"/>
      <c r="J89" s="117"/>
      <c r="K89" s="118"/>
    </row>
    <row r="90" spans="7:11" s="120" customFormat="1" x14ac:dyDescent="0.25">
      <c r="G90" s="117"/>
      <c r="H90" s="117"/>
      <c r="I90" s="118"/>
      <c r="J90" s="117"/>
      <c r="K90" s="118"/>
    </row>
    <row r="91" spans="7:11" s="120" customFormat="1" x14ac:dyDescent="0.25">
      <c r="G91" s="117"/>
      <c r="H91" s="117"/>
      <c r="I91" s="118"/>
      <c r="J91" s="117"/>
      <c r="K91" s="118"/>
    </row>
    <row r="92" spans="7:11" s="120" customFormat="1" x14ac:dyDescent="0.25">
      <c r="G92" s="117"/>
      <c r="H92" s="117"/>
      <c r="I92" s="118"/>
      <c r="J92" s="117"/>
      <c r="K92" s="118"/>
    </row>
  </sheetData>
  <mergeCells count="46">
    <mergeCell ref="A14:U14"/>
    <mergeCell ref="A15:U15"/>
    <mergeCell ref="AD21:AE21"/>
    <mergeCell ref="T20:W20"/>
    <mergeCell ref="T21:U21"/>
    <mergeCell ref="V21:W21"/>
    <mergeCell ref="X21:Y21"/>
    <mergeCell ref="Z21:AA21"/>
    <mergeCell ref="AB21:AC21"/>
    <mergeCell ref="P21:Q21"/>
    <mergeCell ref="R21:S21"/>
    <mergeCell ref="N21:O21"/>
    <mergeCell ref="C20:D21"/>
    <mergeCell ref="A20:A22"/>
    <mergeCell ref="E20:F21"/>
    <mergeCell ref="B20:B22"/>
    <mergeCell ref="L21:M21"/>
    <mergeCell ref="G20:G22"/>
    <mergeCell ref="H21:I21"/>
    <mergeCell ref="H20:K20"/>
    <mergeCell ref="L20:O20"/>
    <mergeCell ref="J21:K21"/>
    <mergeCell ref="A16:U16"/>
    <mergeCell ref="A18:U18"/>
    <mergeCell ref="AF20:AI20"/>
    <mergeCell ref="P20:S20"/>
    <mergeCell ref="X20:AA20"/>
    <mergeCell ref="AB20:AE20"/>
    <mergeCell ref="A4:U4"/>
    <mergeCell ref="A6:U6"/>
    <mergeCell ref="A8:U8"/>
    <mergeCell ref="A9:U9"/>
    <mergeCell ref="A12:U12"/>
    <mergeCell ref="A11:U11"/>
    <mergeCell ref="AJ20:AM20"/>
    <mergeCell ref="AN20:AQ20"/>
    <mergeCell ref="AR20:AU20"/>
    <mergeCell ref="AV20:AW21"/>
    <mergeCell ref="AF21:AG21"/>
    <mergeCell ref="AH21:AI21"/>
    <mergeCell ref="AJ21:AK21"/>
    <mergeCell ref="AL21:AM21"/>
    <mergeCell ref="AN21:AO21"/>
    <mergeCell ref="AP21:AQ21"/>
    <mergeCell ref="AR21:AS21"/>
    <mergeCell ref="AT21:AU21"/>
  </mergeCells>
  <pageMargins left="0.39370078740157483" right="0.39370078740157483" top="0.78740157480314965" bottom="0.39370078740157483" header="0.31496062992125984" footer="0.31496062992125984"/>
  <pageSetup paperSize="8" scale="35"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1"/>
  <sheetViews>
    <sheetView view="pageBreakPreview" zoomScale="70" zoomScaleSheetLayoutView="70" workbookViewId="0">
      <selection activeCell="O27" sqref="O27:O31"/>
    </sheetView>
  </sheetViews>
  <sheetFormatPr defaultColWidth="8.7109375" defaultRowHeight="11.45" customHeight="1" x14ac:dyDescent="0.25"/>
  <cols>
    <col min="1" max="1" width="8.7109375" style="40" customWidth="1"/>
    <col min="2" max="2" width="22.5703125" style="40" customWidth="1"/>
    <col min="3" max="3" width="20.7109375" style="40" customWidth="1"/>
    <col min="4" max="4" width="17.85546875" style="40" customWidth="1"/>
    <col min="5" max="12" width="8.7109375" style="40" customWidth="1"/>
    <col min="13" max="13" width="16.28515625" style="40" customWidth="1"/>
    <col min="14" max="14" width="42.85546875" style="40" customWidth="1"/>
    <col min="15" max="15" width="12.7109375" style="40" customWidth="1"/>
    <col min="16" max="16" width="15.85546875" style="40" customWidth="1"/>
    <col min="17" max="17" width="13.7109375" style="40" customWidth="1"/>
    <col min="18" max="18" width="20.28515625" style="40" customWidth="1"/>
    <col min="19" max="19" width="10.28515625" style="40" customWidth="1"/>
    <col min="20" max="20" width="11" style="40" customWidth="1"/>
    <col min="21" max="21" width="14.5703125" style="40" customWidth="1"/>
    <col min="22" max="22" width="13.85546875" style="40" customWidth="1"/>
    <col min="23" max="23" width="31.42578125" style="40" customWidth="1"/>
    <col min="24" max="24" width="17.85546875" style="40" customWidth="1"/>
    <col min="25" max="25" width="24.28515625" style="40" customWidth="1"/>
    <col min="26" max="26" width="12.42578125" style="40" customWidth="1"/>
    <col min="27" max="27" width="11.7109375" style="40" customWidth="1"/>
    <col min="28" max="28" width="17.140625" style="40" customWidth="1"/>
    <col min="29" max="29" width="24.28515625" style="40" customWidth="1"/>
    <col min="30" max="30" width="19" style="40" customWidth="1"/>
    <col min="31" max="31" width="21.5703125" style="40" customWidth="1"/>
    <col min="32" max="32" width="8.7109375" style="40" customWidth="1"/>
    <col min="33" max="33" width="13.5703125" style="40" customWidth="1"/>
    <col min="34" max="34" width="13.140625" style="40" customWidth="1"/>
    <col min="35" max="35" width="12.85546875" style="40" customWidth="1"/>
    <col min="36" max="36" width="16.28515625" style="40" customWidth="1"/>
    <col min="37" max="37" width="14.42578125" style="40" customWidth="1"/>
    <col min="38" max="38" width="19.28515625" style="40" customWidth="1"/>
    <col min="39" max="39" width="14.28515625" style="40" customWidth="1"/>
    <col min="40" max="41" width="8.7109375" style="40" customWidth="1"/>
    <col min="42" max="42" width="13.85546875" style="40" customWidth="1"/>
    <col min="43" max="43" width="13" style="40" customWidth="1"/>
    <col min="44" max="44" width="17" style="40" customWidth="1"/>
    <col min="45" max="45" width="12.7109375" style="40" customWidth="1"/>
    <col min="46" max="46" width="14.85546875" style="40" customWidth="1"/>
    <col min="47" max="47" width="14" style="40" customWidth="1"/>
    <col min="48" max="48" width="10.28515625" style="40" customWidth="1"/>
  </cols>
  <sheetData>
    <row r="1" spans="1:48" ht="15.95" customHeight="1" x14ac:dyDescent="0.25">
      <c r="C1" s="30" t="s">
        <v>406</v>
      </c>
      <c r="J1" s="30" t="s">
        <v>59</v>
      </c>
      <c r="M1"/>
      <c r="N1"/>
      <c r="O1"/>
      <c r="P1"/>
      <c r="Q1"/>
      <c r="R1"/>
      <c r="S1"/>
      <c r="T1"/>
      <c r="U1"/>
      <c r="V1"/>
      <c r="W1"/>
      <c r="X1"/>
      <c r="Y1"/>
      <c r="Z1"/>
      <c r="AA1"/>
      <c r="AB1"/>
      <c r="AC1"/>
      <c r="AD1"/>
      <c r="AE1"/>
      <c r="AF1"/>
      <c r="AG1"/>
      <c r="AH1"/>
      <c r="AI1"/>
      <c r="AJ1"/>
      <c r="AK1"/>
      <c r="AL1"/>
      <c r="AM1"/>
      <c r="AN1"/>
      <c r="AO1"/>
      <c r="AP1"/>
      <c r="AQ1"/>
      <c r="AR1"/>
      <c r="AS1"/>
      <c r="AT1"/>
      <c r="AU1"/>
      <c r="AV1"/>
    </row>
    <row r="2" spans="1:48" ht="15.95" customHeight="1" x14ac:dyDescent="0.25">
      <c r="C2" s="30" t="s">
        <v>406</v>
      </c>
      <c r="J2" s="30" t="s">
        <v>10</v>
      </c>
      <c r="M2"/>
      <c r="N2"/>
      <c r="O2"/>
      <c r="P2"/>
      <c r="Q2"/>
      <c r="R2"/>
      <c r="S2"/>
      <c r="T2"/>
      <c r="U2"/>
      <c r="V2"/>
      <c r="W2"/>
      <c r="X2"/>
      <c r="Y2"/>
      <c r="Z2"/>
      <c r="AA2"/>
      <c r="AB2"/>
      <c r="AC2"/>
      <c r="AD2"/>
      <c r="AE2"/>
      <c r="AF2"/>
      <c r="AG2"/>
      <c r="AH2"/>
      <c r="AI2"/>
      <c r="AJ2"/>
      <c r="AK2"/>
      <c r="AL2"/>
      <c r="AM2"/>
      <c r="AN2"/>
      <c r="AO2"/>
      <c r="AP2"/>
      <c r="AQ2"/>
      <c r="AR2"/>
      <c r="AS2"/>
      <c r="AT2"/>
      <c r="AU2"/>
      <c r="AV2"/>
    </row>
    <row r="3" spans="1:48" ht="15.95" customHeight="1" x14ac:dyDescent="0.25">
      <c r="C3" s="30" t="s">
        <v>406</v>
      </c>
      <c r="J3" s="30" t="s">
        <v>58</v>
      </c>
      <c r="M3"/>
      <c r="N3"/>
      <c r="O3"/>
      <c r="P3"/>
      <c r="Q3"/>
      <c r="R3"/>
      <c r="S3"/>
      <c r="T3"/>
      <c r="U3"/>
      <c r="V3"/>
      <c r="W3"/>
      <c r="X3"/>
      <c r="Y3"/>
      <c r="Z3"/>
      <c r="AA3"/>
      <c r="AB3"/>
      <c r="AC3"/>
      <c r="AD3"/>
      <c r="AE3"/>
      <c r="AF3"/>
      <c r="AG3"/>
      <c r="AH3"/>
      <c r="AI3"/>
      <c r="AJ3"/>
      <c r="AK3"/>
      <c r="AL3"/>
      <c r="AM3"/>
      <c r="AN3"/>
      <c r="AO3"/>
      <c r="AP3"/>
      <c r="AQ3"/>
      <c r="AR3"/>
      <c r="AS3"/>
      <c r="AT3"/>
      <c r="AU3"/>
      <c r="AV3"/>
    </row>
    <row r="4" spans="1:48" ht="11.45" customHeight="1" x14ac:dyDescent="0.25">
      <c r="M4"/>
      <c r="N4"/>
      <c r="O4"/>
      <c r="P4"/>
      <c r="Q4"/>
      <c r="R4"/>
      <c r="S4"/>
      <c r="T4"/>
      <c r="U4"/>
      <c r="V4"/>
      <c r="W4"/>
      <c r="X4"/>
      <c r="Y4"/>
      <c r="Z4"/>
      <c r="AA4"/>
      <c r="AB4"/>
      <c r="AC4"/>
      <c r="AD4"/>
      <c r="AE4"/>
      <c r="AF4"/>
      <c r="AG4"/>
      <c r="AH4"/>
      <c r="AI4"/>
      <c r="AJ4"/>
      <c r="AK4"/>
      <c r="AL4"/>
      <c r="AM4"/>
      <c r="AN4"/>
      <c r="AO4"/>
      <c r="AP4"/>
      <c r="AQ4"/>
      <c r="AR4"/>
      <c r="AS4"/>
      <c r="AT4"/>
      <c r="AU4"/>
      <c r="AV4"/>
    </row>
    <row r="5" spans="1:48" ht="15.95" customHeight="1" x14ac:dyDescent="0.25">
      <c r="A5" s="195" t="s">
        <v>517</v>
      </c>
      <c r="B5" s="195"/>
      <c r="C5" s="195"/>
      <c r="D5" s="195"/>
      <c r="E5" s="195"/>
      <c r="F5" s="195"/>
      <c r="G5" s="195"/>
      <c r="H5" s="195"/>
      <c r="I5" s="195"/>
      <c r="J5" s="195"/>
      <c r="K5" s="195"/>
      <c r="L5" s="195"/>
      <c r="M5"/>
      <c r="N5"/>
      <c r="O5"/>
      <c r="P5"/>
      <c r="Q5"/>
      <c r="R5"/>
      <c r="S5"/>
      <c r="T5"/>
      <c r="U5"/>
      <c r="V5"/>
      <c r="W5"/>
      <c r="X5"/>
      <c r="Y5"/>
      <c r="Z5"/>
      <c r="AA5"/>
      <c r="AB5"/>
      <c r="AC5"/>
      <c r="AD5"/>
      <c r="AE5"/>
      <c r="AF5"/>
      <c r="AG5"/>
      <c r="AH5"/>
      <c r="AI5"/>
      <c r="AJ5"/>
      <c r="AK5"/>
      <c r="AL5"/>
      <c r="AM5"/>
      <c r="AN5"/>
      <c r="AO5"/>
      <c r="AP5"/>
      <c r="AQ5"/>
      <c r="AR5"/>
      <c r="AS5"/>
      <c r="AT5"/>
      <c r="AU5"/>
      <c r="AV5"/>
    </row>
    <row r="6" spans="1:48" ht="11.45" customHeight="1" x14ac:dyDescent="0.25">
      <c r="M6"/>
      <c r="N6"/>
      <c r="O6"/>
      <c r="P6"/>
      <c r="Q6"/>
      <c r="R6"/>
      <c r="S6"/>
      <c r="T6"/>
      <c r="U6"/>
      <c r="V6"/>
      <c r="W6"/>
      <c r="X6"/>
      <c r="Y6"/>
      <c r="Z6"/>
      <c r="AA6"/>
      <c r="AB6"/>
      <c r="AC6"/>
      <c r="AD6"/>
      <c r="AE6"/>
      <c r="AF6"/>
      <c r="AG6"/>
      <c r="AH6"/>
      <c r="AI6"/>
      <c r="AJ6"/>
      <c r="AK6"/>
      <c r="AL6"/>
      <c r="AM6"/>
      <c r="AN6"/>
      <c r="AO6"/>
      <c r="AP6"/>
      <c r="AQ6"/>
      <c r="AR6"/>
      <c r="AS6"/>
      <c r="AT6"/>
      <c r="AU6"/>
      <c r="AV6"/>
    </row>
    <row r="7" spans="1:48" ht="18.95" customHeight="1" x14ac:dyDescent="0.3">
      <c r="A7" s="198" t="s">
        <v>369</v>
      </c>
      <c r="B7" s="198"/>
      <c r="C7" s="198"/>
      <c r="D7" s="198"/>
      <c r="E7" s="198"/>
      <c r="F7" s="198"/>
      <c r="G7" s="198"/>
      <c r="H7" s="198"/>
      <c r="I7" s="198"/>
      <c r="J7" s="198"/>
      <c r="K7" s="198"/>
      <c r="L7" s="198"/>
      <c r="M7"/>
      <c r="N7"/>
      <c r="O7"/>
      <c r="P7"/>
      <c r="Q7"/>
      <c r="R7"/>
      <c r="S7"/>
      <c r="T7"/>
      <c r="U7"/>
      <c r="V7"/>
      <c r="W7"/>
      <c r="X7"/>
      <c r="Y7"/>
      <c r="Z7"/>
      <c r="AA7"/>
      <c r="AB7"/>
      <c r="AC7"/>
      <c r="AD7"/>
      <c r="AE7"/>
      <c r="AF7"/>
      <c r="AG7"/>
      <c r="AH7"/>
      <c r="AI7"/>
      <c r="AJ7"/>
      <c r="AK7"/>
      <c r="AL7"/>
      <c r="AM7"/>
      <c r="AN7"/>
      <c r="AO7"/>
      <c r="AP7"/>
      <c r="AQ7"/>
      <c r="AR7"/>
      <c r="AS7"/>
      <c r="AT7"/>
      <c r="AU7"/>
      <c r="AV7"/>
    </row>
    <row r="8" spans="1:48" ht="11.45" customHeight="1" x14ac:dyDescent="0.25">
      <c r="M8"/>
      <c r="N8"/>
      <c r="O8"/>
      <c r="P8"/>
      <c r="Q8"/>
      <c r="R8"/>
      <c r="S8"/>
      <c r="T8"/>
      <c r="U8"/>
      <c r="V8"/>
      <c r="W8"/>
      <c r="X8"/>
      <c r="Y8"/>
      <c r="Z8"/>
      <c r="AA8"/>
      <c r="AB8"/>
      <c r="AC8"/>
      <c r="AD8"/>
      <c r="AE8"/>
      <c r="AF8"/>
      <c r="AG8"/>
      <c r="AH8"/>
      <c r="AI8"/>
      <c r="AJ8"/>
      <c r="AK8"/>
      <c r="AL8"/>
      <c r="AM8"/>
      <c r="AN8"/>
      <c r="AO8"/>
      <c r="AP8"/>
      <c r="AQ8"/>
      <c r="AR8"/>
      <c r="AS8"/>
      <c r="AT8"/>
      <c r="AU8"/>
      <c r="AV8"/>
    </row>
    <row r="9" spans="1:48" ht="15.95" customHeight="1" x14ac:dyDescent="0.25">
      <c r="A9" s="195" t="s">
        <v>479</v>
      </c>
      <c r="B9" s="195"/>
      <c r="C9" s="195"/>
      <c r="D9" s="195"/>
      <c r="E9" s="195"/>
      <c r="F9" s="195"/>
      <c r="G9" s="195"/>
      <c r="H9" s="195"/>
      <c r="I9" s="195"/>
      <c r="J9" s="195"/>
      <c r="K9" s="195"/>
      <c r="L9" s="195"/>
      <c r="M9"/>
      <c r="N9"/>
      <c r="O9"/>
      <c r="P9"/>
      <c r="Q9"/>
      <c r="R9"/>
      <c r="S9"/>
      <c r="T9"/>
      <c r="U9"/>
      <c r="V9"/>
      <c r="W9"/>
      <c r="X9"/>
      <c r="Y9"/>
      <c r="Z9"/>
      <c r="AA9"/>
      <c r="AB9"/>
      <c r="AC9"/>
      <c r="AD9"/>
      <c r="AE9"/>
      <c r="AF9"/>
      <c r="AG9"/>
      <c r="AH9"/>
      <c r="AI9"/>
      <c r="AJ9"/>
      <c r="AK9"/>
      <c r="AL9"/>
      <c r="AM9"/>
      <c r="AN9"/>
      <c r="AO9"/>
      <c r="AP9"/>
      <c r="AQ9"/>
      <c r="AR9"/>
      <c r="AS9"/>
      <c r="AT9"/>
      <c r="AU9"/>
      <c r="AV9"/>
    </row>
    <row r="10" spans="1:48" ht="15.95" customHeight="1" x14ac:dyDescent="0.25">
      <c r="A10" s="197" t="s">
        <v>370</v>
      </c>
      <c r="B10" s="197"/>
      <c r="C10" s="197"/>
      <c r="D10" s="197"/>
      <c r="E10" s="197"/>
      <c r="F10" s="197"/>
      <c r="G10" s="197"/>
      <c r="H10" s="197"/>
      <c r="I10" s="197"/>
      <c r="J10" s="197"/>
      <c r="K10" s="197"/>
      <c r="L10" s="197"/>
      <c r="M10"/>
      <c r="N10"/>
      <c r="O10"/>
      <c r="P10"/>
      <c r="Q10"/>
      <c r="R10"/>
      <c r="S10"/>
      <c r="T10"/>
      <c r="U10"/>
      <c r="V10"/>
      <c r="W10"/>
      <c r="X10"/>
      <c r="Y10"/>
      <c r="Z10"/>
      <c r="AA10"/>
      <c r="AB10"/>
      <c r="AC10"/>
      <c r="AD10"/>
      <c r="AE10"/>
      <c r="AF10"/>
      <c r="AG10"/>
      <c r="AH10"/>
      <c r="AI10"/>
      <c r="AJ10"/>
      <c r="AK10"/>
      <c r="AL10"/>
      <c r="AM10"/>
      <c r="AN10"/>
      <c r="AO10"/>
      <c r="AP10"/>
      <c r="AQ10"/>
      <c r="AR10"/>
      <c r="AS10"/>
      <c r="AT10"/>
      <c r="AU10"/>
      <c r="AV10"/>
    </row>
    <row r="11" spans="1:48" ht="11.45" customHeight="1" x14ac:dyDescent="0.25">
      <c r="M11"/>
      <c r="N11"/>
      <c r="O11"/>
      <c r="P11"/>
      <c r="Q11"/>
      <c r="R11"/>
      <c r="S11"/>
      <c r="T11"/>
      <c r="U11"/>
      <c r="V11"/>
      <c r="W11"/>
      <c r="X11"/>
      <c r="Y11"/>
      <c r="Z11"/>
      <c r="AA11"/>
      <c r="AB11"/>
      <c r="AC11"/>
      <c r="AD11"/>
      <c r="AE11"/>
      <c r="AF11"/>
      <c r="AG11"/>
      <c r="AH11"/>
      <c r="AI11"/>
      <c r="AJ11"/>
      <c r="AK11"/>
      <c r="AL11"/>
      <c r="AM11"/>
      <c r="AN11"/>
      <c r="AO11"/>
      <c r="AP11"/>
      <c r="AQ11"/>
      <c r="AR11"/>
      <c r="AS11"/>
      <c r="AT11"/>
      <c r="AU11"/>
      <c r="AV11"/>
    </row>
    <row r="12" spans="1:48" ht="15.95" customHeight="1" x14ac:dyDescent="0.25">
      <c r="A12" s="195" t="str">
        <f>'1. паспорт местоположение'!A12:C12</f>
        <v>J_009-51-2-01.12-0028</v>
      </c>
      <c r="B12" s="195"/>
      <c r="C12" s="195"/>
      <c r="D12" s="195"/>
      <c r="E12" s="195"/>
      <c r="F12" s="195"/>
      <c r="G12" s="195"/>
      <c r="H12" s="195"/>
      <c r="I12" s="195"/>
      <c r="J12" s="195"/>
      <c r="K12" s="195"/>
      <c r="L12" s="195"/>
      <c r="M12"/>
      <c r="N12"/>
      <c r="O12"/>
      <c r="P12"/>
      <c r="Q12"/>
      <c r="R12"/>
      <c r="S12"/>
      <c r="T12"/>
      <c r="U12"/>
      <c r="V12"/>
      <c r="W12"/>
      <c r="X12"/>
      <c r="Y12"/>
      <c r="Z12"/>
      <c r="AA12"/>
      <c r="AB12"/>
      <c r="AC12"/>
      <c r="AD12"/>
      <c r="AE12"/>
      <c r="AF12"/>
      <c r="AG12"/>
      <c r="AH12"/>
      <c r="AI12"/>
      <c r="AJ12"/>
      <c r="AK12"/>
      <c r="AL12"/>
      <c r="AM12"/>
      <c r="AN12"/>
      <c r="AO12"/>
      <c r="AP12"/>
      <c r="AQ12"/>
      <c r="AR12"/>
      <c r="AS12"/>
      <c r="AT12"/>
      <c r="AU12"/>
      <c r="AV12"/>
    </row>
    <row r="13" spans="1:48" ht="15.95" customHeight="1" x14ac:dyDescent="0.25">
      <c r="A13" s="197" t="s">
        <v>371</v>
      </c>
      <c r="B13" s="197"/>
      <c r="C13" s="197"/>
      <c r="D13" s="197"/>
      <c r="E13" s="197"/>
      <c r="F13" s="197"/>
      <c r="G13" s="197"/>
      <c r="H13" s="197"/>
      <c r="I13" s="197"/>
      <c r="J13" s="197"/>
      <c r="K13" s="197"/>
      <c r="L13" s="197"/>
      <c r="M13"/>
      <c r="N13"/>
      <c r="O13"/>
      <c r="P13"/>
      <c r="Q13"/>
      <c r="R13"/>
      <c r="S13"/>
      <c r="T13"/>
      <c r="U13"/>
      <c r="V13"/>
      <c r="W13"/>
      <c r="X13"/>
      <c r="Y13"/>
      <c r="Z13"/>
      <c r="AA13"/>
      <c r="AB13"/>
      <c r="AC13"/>
      <c r="AD13"/>
      <c r="AE13"/>
      <c r="AF13"/>
      <c r="AG13"/>
      <c r="AH13"/>
      <c r="AI13"/>
      <c r="AJ13"/>
      <c r="AK13"/>
      <c r="AL13"/>
      <c r="AM13"/>
      <c r="AN13"/>
      <c r="AO13"/>
      <c r="AP13"/>
      <c r="AQ13"/>
      <c r="AR13"/>
      <c r="AS13"/>
      <c r="AT13"/>
      <c r="AU13"/>
      <c r="AV13"/>
    </row>
    <row r="14" spans="1:48" ht="11.45" customHeight="1" x14ac:dyDescent="0.25">
      <c r="M14"/>
      <c r="N14"/>
      <c r="O14"/>
      <c r="P14"/>
      <c r="Q14"/>
      <c r="R14"/>
      <c r="S14"/>
      <c r="T14"/>
      <c r="U14"/>
      <c r="V14"/>
      <c r="W14"/>
      <c r="X14"/>
      <c r="Y14"/>
      <c r="Z14"/>
      <c r="AA14"/>
      <c r="AB14"/>
      <c r="AC14"/>
      <c r="AD14"/>
      <c r="AE14"/>
      <c r="AF14"/>
      <c r="AG14"/>
      <c r="AH14"/>
      <c r="AI14"/>
      <c r="AJ14"/>
      <c r="AK14"/>
      <c r="AL14"/>
      <c r="AM14"/>
      <c r="AN14"/>
      <c r="AO14"/>
      <c r="AP14"/>
      <c r="AQ14"/>
      <c r="AR14"/>
      <c r="AS14"/>
      <c r="AT14"/>
      <c r="AU14"/>
      <c r="AV14"/>
    </row>
    <row r="15" spans="1:48" ht="48.75" customHeight="1" x14ac:dyDescent="0.25">
      <c r="A15" s="196" t="str">
        <f>'1. паспорт местоположение'!A15:C15</f>
        <v>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(ПАО «Газпром» Дог. № 56-01885В/14 от 26.01.15 - 1 шт.) (ВЛ 110 кВ - 163 км)</v>
      </c>
      <c r="B15" s="196"/>
      <c r="C15" s="196"/>
      <c r="D15" s="196"/>
      <c r="E15" s="196"/>
      <c r="F15" s="196"/>
      <c r="G15" s="196"/>
      <c r="H15" s="196"/>
      <c r="I15" s="196"/>
      <c r="J15" s="196"/>
      <c r="K15" s="196"/>
      <c r="L15" s="196"/>
      <c r="M15"/>
      <c r="N15"/>
      <c r="O15"/>
      <c r="P15"/>
      <c r="Q15"/>
      <c r="R15"/>
      <c r="S15"/>
      <c r="T15"/>
      <c r="U15"/>
      <c r="V15"/>
      <c r="W15"/>
      <c r="X15"/>
      <c r="Y15"/>
      <c r="Z15"/>
      <c r="AA15"/>
      <c r="AB15"/>
      <c r="AC15"/>
      <c r="AD15"/>
      <c r="AE15"/>
      <c r="AF15"/>
      <c r="AG15"/>
      <c r="AH15"/>
      <c r="AI15"/>
      <c r="AJ15"/>
      <c r="AK15"/>
      <c r="AL15"/>
      <c r="AM15"/>
      <c r="AN15"/>
      <c r="AO15"/>
      <c r="AP15"/>
      <c r="AQ15"/>
      <c r="AR15"/>
      <c r="AS15"/>
      <c r="AT15"/>
      <c r="AU15"/>
      <c r="AV15"/>
    </row>
    <row r="16" spans="1:48" ht="15.75" x14ac:dyDescent="0.25">
      <c r="A16" s="197" t="s">
        <v>372</v>
      </c>
      <c r="B16" s="197"/>
      <c r="C16" s="197"/>
      <c r="D16" s="197"/>
      <c r="E16" s="197"/>
      <c r="F16" s="197"/>
      <c r="G16" s="197"/>
      <c r="H16" s="197"/>
      <c r="I16" s="197"/>
      <c r="J16" s="197"/>
      <c r="K16" s="197"/>
      <c r="L16" s="197"/>
      <c r="M16"/>
      <c r="N16"/>
      <c r="O16"/>
      <c r="P16"/>
      <c r="Q16"/>
      <c r="R16"/>
      <c r="S16"/>
      <c r="T16"/>
      <c r="U16"/>
      <c r="V16"/>
      <c r="W16"/>
      <c r="X16"/>
      <c r="Y16"/>
      <c r="Z16"/>
      <c r="AA16"/>
      <c r="AB16"/>
      <c r="AC16"/>
      <c r="AD16"/>
      <c r="AE16"/>
      <c r="AF16"/>
      <c r="AG16"/>
      <c r="AH16"/>
      <c r="AI16"/>
      <c r="AJ16"/>
      <c r="AK16"/>
      <c r="AL16"/>
      <c r="AM16"/>
      <c r="AN16"/>
      <c r="AO16"/>
      <c r="AP16"/>
      <c r="AQ16"/>
      <c r="AR16"/>
      <c r="AS16"/>
      <c r="AT16"/>
      <c r="AU16"/>
      <c r="AV16"/>
    </row>
    <row r="17" spans="1:48" ht="15" x14ac:dyDescent="0.25"/>
    <row r="18" spans="1:48" ht="14.25" customHeight="1" x14ac:dyDescent="0.3">
      <c r="A18" s="200" t="s">
        <v>351</v>
      </c>
      <c r="B18" s="200"/>
      <c r="C18" s="200"/>
      <c r="D18" s="200"/>
      <c r="E18" s="200"/>
      <c r="F18" s="200"/>
      <c r="G18" s="200"/>
      <c r="H18" s="200"/>
      <c r="I18" s="200"/>
      <c r="J18" s="200"/>
      <c r="K18" s="200"/>
      <c r="L18" s="200"/>
      <c r="M18" s="200"/>
      <c r="N18" s="200"/>
      <c r="O18" s="200"/>
      <c r="P18" s="200"/>
      <c r="Q18" s="200"/>
      <c r="R18" s="200"/>
      <c r="S18" s="200"/>
      <c r="T18" s="200"/>
      <c r="U18" s="200"/>
      <c r="V18" s="200"/>
      <c r="W18" s="200"/>
      <c r="X18" s="200"/>
      <c r="Y18" s="200"/>
    </row>
    <row r="19" spans="1:48" ht="15" x14ac:dyDescent="0.25"/>
    <row r="20" spans="1:48" s="29" customFormat="1" ht="15.75" x14ac:dyDescent="0.25">
      <c r="A20" s="298" t="s">
        <v>51</v>
      </c>
      <c r="B20" s="298" t="s">
        <v>24</v>
      </c>
      <c r="C20" s="298" t="s">
        <v>50</v>
      </c>
      <c r="D20" s="298" t="s">
        <v>49</v>
      </c>
      <c r="E20" s="298" t="s">
        <v>361</v>
      </c>
      <c r="F20" s="298"/>
      <c r="G20" s="298"/>
      <c r="H20" s="298"/>
      <c r="I20" s="298"/>
      <c r="J20" s="298"/>
      <c r="K20" s="298"/>
      <c r="L20" s="298"/>
      <c r="M20" s="298" t="s">
        <v>48</v>
      </c>
      <c r="N20" s="298" t="s">
        <v>47</v>
      </c>
      <c r="O20" s="298" t="s">
        <v>46</v>
      </c>
      <c r="P20" s="298" t="s">
        <v>202</v>
      </c>
      <c r="Q20" s="298" t="s">
        <v>45</v>
      </c>
      <c r="R20" s="298" t="s">
        <v>44</v>
      </c>
      <c r="S20" s="298" t="s">
        <v>43</v>
      </c>
      <c r="T20" s="298"/>
      <c r="U20" s="298" t="s">
        <v>42</v>
      </c>
      <c r="V20" s="298" t="s">
        <v>41</v>
      </c>
      <c r="W20" s="298" t="s">
        <v>40</v>
      </c>
      <c r="X20" s="298" t="s">
        <v>39</v>
      </c>
      <c r="Y20" s="298" t="s">
        <v>38</v>
      </c>
      <c r="Z20" s="298" t="s">
        <v>37</v>
      </c>
      <c r="AA20" s="298" t="s">
        <v>36</v>
      </c>
      <c r="AB20" s="298" t="s">
        <v>35</v>
      </c>
      <c r="AC20" s="298" t="s">
        <v>34</v>
      </c>
      <c r="AD20" s="298" t="s">
        <v>417</v>
      </c>
      <c r="AE20" s="298" t="s">
        <v>33</v>
      </c>
      <c r="AF20" s="298" t="s">
        <v>32</v>
      </c>
      <c r="AG20" s="298"/>
      <c r="AH20" s="298"/>
      <c r="AI20" s="298"/>
      <c r="AJ20" s="298"/>
      <c r="AK20" s="298"/>
      <c r="AL20" s="298" t="s">
        <v>31</v>
      </c>
      <c r="AM20" s="298"/>
      <c r="AN20" s="298"/>
      <c r="AO20" s="298"/>
      <c r="AP20" s="298" t="s">
        <v>30</v>
      </c>
      <c r="AQ20" s="298"/>
      <c r="AR20" s="298" t="s">
        <v>29</v>
      </c>
      <c r="AS20" s="298" t="s">
        <v>28</v>
      </c>
      <c r="AT20" s="298" t="s">
        <v>27</v>
      </c>
      <c r="AU20" s="298" t="s">
        <v>26</v>
      </c>
      <c r="AV20" s="298" t="s">
        <v>25</v>
      </c>
    </row>
    <row r="21" spans="1:48" s="29" customFormat="1" ht="15.75" x14ac:dyDescent="0.25">
      <c r="A21" s="298"/>
      <c r="B21" s="298"/>
      <c r="C21" s="298"/>
      <c r="D21" s="298"/>
      <c r="E21" s="298" t="s">
        <v>23</v>
      </c>
      <c r="F21" s="298" t="s">
        <v>108</v>
      </c>
      <c r="G21" s="298" t="s">
        <v>107</v>
      </c>
      <c r="H21" s="298" t="s">
        <v>106</v>
      </c>
      <c r="I21" s="298" t="s">
        <v>296</v>
      </c>
      <c r="J21" s="298" t="s">
        <v>297</v>
      </c>
      <c r="K21" s="298" t="s">
        <v>298</v>
      </c>
      <c r="L21" s="298" t="s">
        <v>67</v>
      </c>
      <c r="M21" s="298"/>
      <c r="N21" s="298"/>
      <c r="O21" s="298"/>
      <c r="P21" s="298"/>
      <c r="Q21" s="298"/>
      <c r="R21" s="298"/>
      <c r="S21" s="298" t="s">
        <v>2</v>
      </c>
      <c r="T21" s="298" t="s">
        <v>11</v>
      </c>
      <c r="U21" s="298"/>
      <c r="V21" s="298"/>
      <c r="W21" s="298"/>
      <c r="X21" s="298"/>
      <c r="Y21" s="298"/>
      <c r="Z21" s="298"/>
      <c r="AA21" s="298"/>
      <c r="AB21" s="298"/>
      <c r="AC21" s="298"/>
      <c r="AD21" s="298"/>
      <c r="AE21" s="298"/>
      <c r="AF21" s="298" t="s">
        <v>22</v>
      </c>
      <c r="AG21" s="298"/>
      <c r="AH21" s="298" t="s">
        <v>21</v>
      </c>
      <c r="AI21" s="298"/>
      <c r="AJ21" s="298" t="s">
        <v>20</v>
      </c>
      <c r="AK21" s="298" t="s">
        <v>19</v>
      </c>
      <c r="AL21" s="298" t="s">
        <v>18</v>
      </c>
      <c r="AM21" s="298" t="s">
        <v>17</v>
      </c>
      <c r="AN21" s="298" t="s">
        <v>16</v>
      </c>
      <c r="AO21" s="298" t="s">
        <v>15</v>
      </c>
      <c r="AP21" s="298" t="s">
        <v>14</v>
      </c>
      <c r="AQ21" s="298" t="s">
        <v>11</v>
      </c>
      <c r="AR21" s="298"/>
      <c r="AS21" s="298"/>
      <c r="AT21" s="298"/>
      <c r="AU21" s="298"/>
      <c r="AV21" s="298"/>
    </row>
    <row r="22" spans="1:48" s="29" customFormat="1" ht="58.5" customHeight="1" x14ac:dyDescent="0.25">
      <c r="A22" s="298"/>
      <c r="B22" s="298"/>
      <c r="C22" s="298"/>
      <c r="D22" s="298"/>
      <c r="E22" s="298"/>
      <c r="F22" s="298"/>
      <c r="G22" s="298"/>
      <c r="H22" s="298"/>
      <c r="I22" s="298"/>
      <c r="J22" s="298"/>
      <c r="K22" s="298"/>
      <c r="L22" s="298"/>
      <c r="M22" s="298"/>
      <c r="N22" s="298"/>
      <c r="O22" s="298"/>
      <c r="P22" s="298"/>
      <c r="Q22" s="298"/>
      <c r="R22" s="298"/>
      <c r="S22" s="298"/>
      <c r="T22" s="298"/>
      <c r="U22" s="298"/>
      <c r="V22" s="298"/>
      <c r="W22" s="298"/>
      <c r="X22" s="298"/>
      <c r="Y22" s="298"/>
      <c r="Z22" s="298"/>
      <c r="AA22" s="298"/>
      <c r="AB22" s="298"/>
      <c r="AC22" s="298"/>
      <c r="AD22" s="298"/>
      <c r="AE22" s="298"/>
      <c r="AF22" s="45" t="s">
        <v>13</v>
      </c>
      <c r="AG22" s="45" t="s">
        <v>12</v>
      </c>
      <c r="AH22" s="45" t="s">
        <v>2</v>
      </c>
      <c r="AI22" s="45" t="s">
        <v>11</v>
      </c>
      <c r="AJ22" s="298"/>
      <c r="AK22" s="298"/>
      <c r="AL22" s="298"/>
      <c r="AM22" s="298"/>
      <c r="AN22" s="298"/>
      <c r="AO22" s="298"/>
      <c r="AP22" s="298"/>
      <c r="AQ22" s="298"/>
      <c r="AR22" s="298"/>
      <c r="AS22" s="298"/>
      <c r="AT22" s="298"/>
      <c r="AU22" s="298"/>
      <c r="AV22" s="298"/>
    </row>
    <row r="23" spans="1:48" s="29" customFormat="1" ht="20.25" customHeight="1" x14ac:dyDescent="0.25">
      <c r="A23" s="68">
        <v>1</v>
      </c>
      <c r="B23" s="68">
        <v>2</v>
      </c>
      <c r="C23" s="68">
        <v>4</v>
      </c>
      <c r="D23" s="68">
        <v>5</v>
      </c>
      <c r="E23" s="68">
        <v>6</v>
      </c>
      <c r="F23" s="68">
        <v>7</v>
      </c>
      <c r="G23" s="68">
        <v>8</v>
      </c>
      <c r="H23" s="68">
        <v>9</v>
      </c>
      <c r="I23" s="68">
        <v>10</v>
      </c>
      <c r="J23" s="68">
        <v>11</v>
      </c>
      <c r="K23" s="68">
        <v>12</v>
      </c>
      <c r="L23" s="68">
        <v>13</v>
      </c>
      <c r="M23" s="68">
        <v>14</v>
      </c>
      <c r="N23" s="68">
        <v>15</v>
      </c>
      <c r="O23" s="68">
        <v>16</v>
      </c>
      <c r="P23" s="68">
        <v>17</v>
      </c>
      <c r="Q23" s="68">
        <v>18</v>
      </c>
      <c r="R23" s="68">
        <v>19</v>
      </c>
      <c r="S23" s="68">
        <v>20</v>
      </c>
      <c r="T23" s="68">
        <v>21</v>
      </c>
      <c r="U23" s="68">
        <v>22</v>
      </c>
      <c r="V23" s="68">
        <v>23</v>
      </c>
      <c r="W23" s="68">
        <v>24</v>
      </c>
      <c r="X23" s="68">
        <v>25</v>
      </c>
      <c r="Y23" s="68">
        <v>26</v>
      </c>
      <c r="Z23" s="68">
        <v>27</v>
      </c>
      <c r="AA23" s="68">
        <v>28</v>
      </c>
      <c r="AB23" s="68">
        <v>29</v>
      </c>
      <c r="AC23" s="68">
        <v>30</v>
      </c>
      <c r="AD23" s="68">
        <v>31</v>
      </c>
      <c r="AE23" s="68">
        <v>32</v>
      </c>
      <c r="AF23" s="68">
        <v>33</v>
      </c>
      <c r="AG23" s="68">
        <v>34</v>
      </c>
      <c r="AH23" s="68">
        <v>35</v>
      </c>
      <c r="AI23" s="68">
        <v>36</v>
      </c>
      <c r="AJ23" s="68">
        <v>37</v>
      </c>
      <c r="AK23" s="68">
        <v>38</v>
      </c>
      <c r="AL23" s="68">
        <v>39</v>
      </c>
      <c r="AM23" s="68">
        <v>40</v>
      </c>
      <c r="AN23" s="68">
        <v>41</v>
      </c>
      <c r="AO23" s="68">
        <v>42</v>
      </c>
      <c r="AP23" s="68">
        <v>43</v>
      </c>
      <c r="AQ23" s="68">
        <v>44</v>
      </c>
      <c r="AR23" s="68">
        <v>45</v>
      </c>
      <c r="AS23" s="68">
        <v>46</v>
      </c>
      <c r="AT23" s="68">
        <v>47</v>
      </c>
      <c r="AU23" s="68">
        <v>48</v>
      </c>
      <c r="AV23" s="68">
        <v>49</v>
      </c>
    </row>
    <row r="24" spans="1:48" ht="38.25" customHeight="1" x14ac:dyDescent="0.25">
      <c r="A24" s="288">
        <v>1</v>
      </c>
      <c r="B24" s="288" t="s">
        <v>483</v>
      </c>
      <c r="C24" s="288" t="s">
        <v>484</v>
      </c>
      <c r="D24" s="291" t="s">
        <v>485</v>
      </c>
      <c r="E24" s="288">
        <v>1</v>
      </c>
      <c r="F24" s="288">
        <v>9</v>
      </c>
      <c r="G24" s="293">
        <v>10</v>
      </c>
      <c r="H24" s="288"/>
      <c r="I24" s="293">
        <v>163</v>
      </c>
      <c r="J24" s="288"/>
      <c r="K24" s="288"/>
      <c r="L24" s="288"/>
      <c r="M24" s="288" t="s">
        <v>486</v>
      </c>
      <c r="N24" s="288" t="s">
        <v>487</v>
      </c>
      <c r="O24" s="288" t="s">
        <v>374</v>
      </c>
      <c r="P24" s="292" t="s">
        <v>488</v>
      </c>
      <c r="Q24" s="288" t="s">
        <v>489</v>
      </c>
      <c r="R24" s="292" t="s">
        <v>488</v>
      </c>
      <c r="S24" s="288" t="s">
        <v>490</v>
      </c>
      <c r="T24" s="288" t="s">
        <v>490</v>
      </c>
      <c r="U24" s="288">
        <v>6</v>
      </c>
      <c r="V24" s="288">
        <v>3</v>
      </c>
      <c r="W24" s="70" t="s">
        <v>491</v>
      </c>
      <c r="X24" s="38">
        <v>79880</v>
      </c>
      <c r="Y24" s="69"/>
      <c r="Z24" s="294">
        <v>1</v>
      </c>
      <c r="AA24" s="71" t="s">
        <v>492</v>
      </c>
      <c r="AB24" s="297">
        <v>66100.7</v>
      </c>
      <c r="AC24" s="288" t="s">
        <v>491</v>
      </c>
      <c r="AD24" s="290">
        <v>77998.826000000001</v>
      </c>
      <c r="AE24" s="290">
        <v>77998.826000000001</v>
      </c>
      <c r="AF24" s="288">
        <v>44768</v>
      </c>
      <c r="AG24" s="288" t="s">
        <v>493</v>
      </c>
      <c r="AH24" s="288" t="s">
        <v>494</v>
      </c>
      <c r="AI24" s="288" t="s">
        <v>494</v>
      </c>
      <c r="AJ24" s="289">
        <v>42123</v>
      </c>
      <c r="AK24" s="288" t="s">
        <v>495</v>
      </c>
      <c r="AL24" s="288"/>
      <c r="AM24" s="288"/>
      <c r="AN24" s="288"/>
      <c r="AO24" s="288"/>
      <c r="AP24" s="289">
        <v>42177</v>
      </c>
      <c r="AQ24" s="288" t="s">
        <v>495</v>
      </c>
      <c r="AR24" s="289">
        <v>42180</v>
      </c>
      <c r="AS24" s="291" t="s">
        <v>496</v>
      </c>
      <c r="AT24" s="289">
        <v>42459</v>
      </c>
      <c r="AU24" s="288"/>
      <c r="AV24" s="288"/>
    </row>
    <row r="25" spans="1:48" ht="38.25" customHeight="1" x14ac:dyDescent="0.25">
      <c r="A25" s="288"/>
      <c r="B25" s="288"/>
      <c r="C25" s="288"/>
      <c r="D25" s="291"/>
      <c r="E25" s="288"/>
      <c r="F25" s="288"/>
      <c r="G25" s="293"/>
      <c r="H25" s="288"/>
      <c r="I25" s="293"/>
      <c r="J25" s="288"/>
      <c r="K25" s="288"/>
      <c r="L25" s="288"/>
      <c r="M25" s="288"/>
      <c r="N25" s="288"/>
      <c r="O25" s="288"/>
      <c r="P25" s="292"/>
      <c r="Q25" s="288"/>
      <c r="R25" s="292"/>
      <c r="S25" s="288"/>
      <c r="T25" s="288"/>
      <c r="U25" s="288"/>
      <c r="V25" s="288"/>
      <c r="W25" s="70" t="s">
        <v>497</v>
      </c>
      <c r="X25" s="72" t="s">
        <v>498</v>
      </c>
      <c r="Y25" s="69"/>
      <c r="Z25" s="295"/>
      <c r="AA25" s="73" t="s">
        <v>499</v>
      </c>
      <c r="AB25" s="297"/>
      <c r="AC25" s="288"/>
      <c r="AD25" s="290"/>
      <c r="AE25" s="290"/>
      <c r="AF25" s="288"/>
      <c r="AG25" s="288"/>
      <c r="AH25" s="288"/>
      <c r="AI25" s="288"/>
      <c r="AJ25" s="288"/>
      <c r="AK25" s="288"/>
      <c r="AL25" s="288"/>
      <c r="AM25" s="288"/>
      <c r="AN25" s="288"/>
      <c r="AO25" s="288"/>
      <c r="AP25" s="288"/>
      <c r="AQ25" s="288"/>
      <c r="AR25" s="288"/>
      <c r="AS25" s="291"/>
      <c r="AT25" s="288"/>
      <c r="AU25" s="288"/>
      <c r="AV25" s="288"/>
    </row>
    <row r="26" spans="1:48" ht="38.25" customHeight="1" x14ac:dyDescent="0.25">
      <c r="A26" s="288"/>
      <c r="B26" s="288"/>
      <c r="C26" s="288"/>
      <c r="D26" s="291"/>
      <c r="E26" s="288"/>
      <c r="F26" s="288"/>
      <c r="G26" s="293"/>
      <c r="H26" s="288"/>
      <c r="I26" s="293"/>
      <c r="J26" s="288"/>
      <c r="K26" s="288"/>
      <c r="L26" s="288"/>
      <c r="M26" s="288"/>
      <c r="N26" s="288"/>
      <c r="O26" s="288"/>
      <c r="P26" s="292"/>
      <c r="Q26" s="288"/>
      <c r="R26" s="292"/>
      <c r="S26" s="288"/>
      <c r="T26" s="288"/>
      <c r="U26" s="288"/>
      <c r="V26" s="288"/>
      <c r="W26" s="74" t="s">
        <v>500</v>
      </c>
      <c r="X26" s="72" t="s">
        <v>501</v>
      </c>
      <c r="Y26" s="74" t="s">
        <v>500</v>
      </c>
      <c r="Z26" s="296"/>
      <c r="AA26" s="75"/>
      <c r="AB26" s="297"/>
      <c r="AC26" s="288"/>
      <c r="AD26" s="290"/>
      <c r="AE26" s="290"/>
      <c r="AF26" s="288"/>
      <c r="AG26" s="288"/>
      <c r="AH26" s="288"/>
      <c r="AI26" s="288"/>
      <c r="AJ26" s="288"/>
      <c r="AK26" s="288"/>
      <c r="AL26" s="288"/>
      <c r="AM26" s="288"/>
      <c r="AN26" s="288"/>
      <c r="AO26" s="288"/>
      <c r="AP26" s="288"/>
      <c r="AQ26" s="288"/>
      <c r="AR26" s="288"/>
      <c r="AS26" s="291"/>
      <c r="AT26" s="288"/>
      <c r="AU26" s="288"/>
      <c r="AV26" s="288"/>
    </row>
    <row r="27" spans="1:48" s="29" customFormat="1" ht="32.1" customHeight="1" x14ac:dyDescent="0.25">
      <c r="A27" s="272"/>
      <c r="B27" s="272" t="s">
        <v>483</v>
      </c>
      <c r="C27" s="272" t="s">
        <v>533</v>
      </c>
      <c r="D27" s="272" t="s">
        <v>406</v>
      </c>
      <c r="E27" s="272"/>
      <c r="F27" s="272"/>
      <c r="G27" s="286"/>
      <c r="H27" s="272"/>
      <c r="I27" s="282">
        <v>163</v>
      </c>
      <c r="J27" s="286"/>
      <c r="K27" s="286"/>
      <c r="L27" s="286"/>
      <c r="M27" s="272" t="s">
        <v>534</v>
      </c>
      <c r="N27" s="272" t="s">
        <v>535</v>
      </c>
      <c r="O27" s="272" t="s">
        <v>536</v>
      </c>
      <c r="P27" s="287">
        <v>890455.86600000004</v>
      </c>
      <c r="Q27" s="272" t="s">
        <v>537</v>
      </c>
      <c r="R27" s="287">
        <v>890455.86600000004</v>
      </c>
      <c r="S27" s="272" t="s">
        <v>490</v>
      </c>
      <c r="T27" s="272" t="s">
        <v>490</v>
      </c>
      <c r="U27" s="282">
        <v>27</v>
      </c>
      <c r="V27" s="282">
        <v>1</v>
      </c>
      <c r="W27" s="111" t="s">
        <v>538</v>
      </c>
      <c r="X27" s="112">
        <v>636475.91102</v>
      </c>
      <c r="Y27" s="111"/>
      <c r="Z27" s="282">
        <v>1</v>
      </c>
      <c r="AA27" s="111"/>
      <c r="AB27" s="285">
        <v>725764.89237000002</v>
      </c>
      <c r="AC27" s="272" t="s">
        <v>539</v>
      </c>
      <c r="AD27" s="286"/>
      <c r="AE27" s="286"/>
      <c r="AF27" s="275">
        <v>893523</v>
      </c>
      <c r="AG27" s="272" t="s">
        <v>493</v>
      </c>
      <c r="AH27" s="272" t="s">
        <v>540</v>
      </c>
      <c r="AI27" s="272" t="s">
        <v>541</v>
      </c>
      <c r="AJ27" s="272" t="s">
        <v>542</v>
      </c>
      <c r="AK27" s="272" t="s">
        <v>541</v>
      </c>
      <c r="AL27" s="272"/>
      <c r="AM27" s="272"/>
      <c r="AN27" s="272"/>
      <c r="AO27" s="272"/>
      <c r="AP27" s="272" t="s">
        <v>543</v>
      </c>
      <c r="AQ27" s="272"/>
      <c r="AR27" s="272" t="s">
        <v>543</v>
      </c>
      <c r="AS27" s="272"/>
      <c r="AT27" s="272"/>
      <c r="AU27" s="272"/>
      <c r="AV27" s="272"/>
    </row>
    <row r="28" spans="1:48" s="29" customFormat="1" ht="48" customHeight="1" x14ac:dyDescent="0.25">
      <c r="A28" s="273"/>
      <c r="B28" s="273"/>
      <c r="C28" s="273"/>
      <c r="D28" s="273"/>
      <c r="E28" s="273"/>
      <c r="F28" s="273"/>
      <c r="G28" s="283"/>
      <c r="H28" s="273"/>
      <c r="I28" s="283"/>
      <c r="J28" s="283"/>
      <c r="K28" s="283"/>
      <c r="L28" s="283"/>
      <c r="M28" s="273"/>
      <c r="N28" s="273"/>
      <c r="O28" s="273"/>
      <c r="P28" s="283"/>
      <c r="Q28" s="273"/>
      <c r="R28" s="283"/>
      <c r="S28" s="273"/>
      <c r="T28" s="273"/>
      <c r="U28" s="283"/>
      <c r="V28" s="283"/>
      <c r="W28" s="111" t="s">
        <v>544</v>
      </c>
      <c r="X28" s="112">
        <v>744882.65729</v>
      </c>
      <c r="Y28" s="111"/>
      <c r="Z28" s="283"/>
      <c r="AA28" s="111"/>
      <c r="AB28" s="283"/>
      <c r="AC28" s="273"/>
      <c r="AD28" s="283"/>
      <c r="AE28" s="283"/>
      <c r="AF28" s="273"/>
      <c r="AG28" s="273"/>
      <c r="AH28" s="273"/>
      <c r="AI28" s="273"/>
      <c r="AJ28" s="273"/>
      <c r="AK28" s="273"/>
      <c r="AL28" s="273"/>
      <c r="AM28" s="276"/>
      <c r="AN28" s="277"/>
      <c r="AO28" s="278"/>
      <c r="AP28" s="273"/>
      <c r="AQ28" s="273"/>
      <c r="AR28" s="273"/>
      <c r="AS28" s="273"/>
      <c r="AT28" s="273"/>
      <c r="AU28" s="273"/>
      <c r="AV28" s="273"/>
    </row>
    <row r="29" spans="1:48" s="29" customFormat="1" ht="32.1" customHeight="1" x14ac:dyDescent="0.25">
      <c r="A29" s="273"/>
      <c r="B29" s="273"/>
      <c r="C29" s="273"/>
      <c r="D29" s="273"/>
      <c r="E29" s="273"/>
      <c r="F29" s="273"/>
      <c r="G29" s="283"/>
      <c r="H29" s="273"/>
      <c r="I29" s="283"/>
      <c r="J29" s="283"/>
      <c r="K29" s="283"/>
      <c r="L29" s="283"/>
      <c r="M29" s="273"/>
      <c r="N29" s="273"/>
      <c r="O29" s="273"/>
      <c r="P29" s="283"/>
      <c r="Q29" s="273"/>
      <c r="R29" s="283"/>
      <c r="S29" s="273"/>
      <c r="T29" s="273"/>
      <c r="U29" s="283"/>
      <c r="V29" s="283"/>
      <c r="W29" s="111" t="s">
        <v>500</v>
      </c>
      <c r="X29" s="112">
        <v>725267.87245999998</v>
      </c>
      <c r="Y29" s="111"/>
      <c r="Z29" s="283"/>
      <c r="AA29" s="111"/>
      <c r="AB29" s="283"/>
      <c r="AC29" s="273"/>
      <c r="AD29" s="283"/>
      <c r="AE29" s="283"/>
      <c r="AF29" s="273"/>
      <c r="AG29" s="273"/>
      <c r="AH29" s="273"/>
      <c r="AI29" s="273"/>
      <c r="AJ29" s="273"/>
      <c r="AK29" s="273"/>
      <c r="AL29" s="273"/>
      <c r="AM29" s="276"/>
      <c r="AN29" s="277"/>
      <c r="AO29" s="278"/>
      <c r="AP29" s="273"/>
      <c r="AQ29" s="273"/>
      <c r="AR29" s="273"/>
      <c r="AS29" s="273"/>
      <c r="AT29" s="273"/>
      <c r="AU29" s="273"/>
      <c r="AV29" s="273"/>
    </row>
    <row r="30" spans="1:48" s="29" customFormat="1" ht="48" customHeight="1" x14ac:dyDescent="0.25">
      <c r="A30" s="273"/>
      <c r="B30" s="273"/>
      <c r="C30" s="273"/>
      <c r="D30" s="273"/>
      <c r="E30" s="273"/>
      <c r="F30" s="273"/>
      <c r="G30" s="283"/>
      <c r="H30" s="273"/>
      <c r="I30" s="283"/>
      <c r="J30" s="283"/>
      <c r="K30" s="283"/>
      <c r="L30" s="283"/>
      <c r="M30" s="273"/>
      <c r="N30" s="273"/>
      <c r="O30" s="273"/>
      <c r="P30" s="283"/>
      <c r="Q30" s="273"/>
      <c r="R30" s="283"/>
      <c r="S30" s="273"/>
      <c r="T30" s="273"/>
      <c r="U30" s="283"/>
      <c r="V30" s="283"/>
      <c r="W30" s="111" t="s">
        <v>539</v>
      </c>
      <c r="X30" s="112">
        <v>725764.89237000002</v>
      </c>
      <c r="Y30" s="111"/>
      <c r="Z30" s="283"/>
      <c r="AA30" s="111"/>
      <c r="AB30" s="283"/>
      <c r="AC30" s="273"/>
      <c r="AD30" s="283"/>
      <c r="AE30" s="283"/>
      <c r="AF30" s="273"/>
      <c r="AG30" s="273"/>
      <c r="AH30" s="273"/>
      <c r="AI30" s="273"/>
      <c r="AJ30" s="273"/>
      <c r="AK30" s="273"/>
      <c r="AL30" s="273"/>
      <c r="AM30" s="276"/>
      <c r="AN30" s="277"/>
      <c r="AO30" s="278"/>
      <c r="AP30" s="273"/>
      <c r="AQ30" s="273"/>
      <c r="AR30" s="273"/>
      <c r="AS30" s="273"/>
      <c r="AT30" s="273"/>
      <c r="AU30" s="273"/>
      <c r="AV30" s="273"/>
    </row>
    <row r="31" spans="1:48" s="29" customFormat="1" ht="32.1" customHeight="1" x14ac:dyDescent="0.25">
      <c r="A31" s="274"/>
      <c r="B31" s="274"/>
      <c r="C31" s="274"/>
      <c r="D31" s="274"/>
      <c r="E31" s="274"/>
      <c r="F31" s="274"/>
      <c r="G31" s="284"/>
      <c r="H31" s="274"/>
      <c r="I31" s="284"/>
      <c r="J31" s="284"/>
      <c r="K31" s="284"/>
      <c r="L31" s="284"/>
      <c r="M31" s="274"/>
      <c r="N31" s="274"/>
      <c r="O31" s="274"/>
      <c r="P31" s="284"/>
      <c r="Q31" s="274"/>
      <c r="R31" s="284"/>
      <c r="S31" s="274"/>
      <c r="T31" s="274"/>
      <c r="U31" s="284"/>
      <c r="V31" s="284"/>
      <c r="W31" s="111" t="s">
        <v>545</v>
      </c>
      <c r="X31" s="112">
        <v>725775.32203000004</v>
      </c>
      <c r="Y31" s="111"/>
      <c r="Z31" s="284"/>
      <c r="AA31" s="111"/>
      <c r="AB31" s="284"/>
      <c r="AC31" s="274"/>
      <c r="AD31" s="284"/>
      <c r="AE31" s="284"/>
      <c r="AF31" s="274"/>
      <c r="AG31" s="274"/>
      <c r="AH31" s="274"/>
      <c r="AI31" s="274"/>
      <c r="AJ31" s="274"/>
      <c r="AK31" s="274"/>
      <c r="AL31" s="274"/>
      <c r="AM31" s="279"/>
      <c r="AN31" s="280"/>
      <c r="AO31" s="281"/>
      <c r="AP31" s="274"/>
      <c r="AQ31" s="274"/>
      <c r="AR31" s="274"/>
      <c r="AS31" s="274"/>
      <c r="AT31" s="274"/>
      <c r="AU31" s="274"/>
      <c r="AV31" s="274"/>
    </row>
  </sheetData>
  <mergeCells count="146">
    <mergeCell ref="AT20:AT22"/>
    <mergeCell ref="AL21:AL22"/>
    <mergeCell ref="AM21:AM22"/>
    <mergeCell ref="AN21:AN22"/>
    <mergeCell ref="AO21:AO22"/>
    <mergeCell ref="AP21:AP22"/>
    <mergeCell ref="AQ21:AQ22"/>
    <mergeCell ref="AU20:AU22"/>
    <mergeCell ref="AV20:AV22"/>
    <mergeCell ref="AB20:AB22"/>
    <mergeCell ref="AC20:AC22"/>
    <mergeCell ref="AD20:AD22"/>
    <mergeCell ref="AE20:AE22"/>
    <mergeCell ref="AF20:AK20"/>
    <mergeCell ref="AL20:AO20"/>
    <mergeCell ref="AP20:AQ20"/>
    <mergeCell ref="AR20:AR22"/>
    <mergeCell ref="AS20:AS22"/>
    <mergeCell ref="AF21:AG21"/>
    <mergeCell ref="AH21:AI21"/>
    <mergeCell ref="AJ21:AJ22"/>
    <mergeCell ref="AK21:AK22"/>
    <mergeCell ref="Y20:Y22"/>
    <mergeCell ref="Z20:Z22"/>
    <mergeCell ref="AA20:AA22"/>
    <mergeCell ref="A15:L15"/>
    <mergeCell ref="A16:L16"/>
    <mergeCell ref="A18:Y18"/>
    <mergeCell ref="A20:A22"/>
    <mergeCell ref="B20:B22"/>
    <mergeCell ref="C20:C22"/>
    <mergeCell ref="D20:D22"/>
    <mergeCell ref="E20:L20"/>
    <mergeCell ref="M20:M22"/>
    <mergeCell ref="N20:N22"/>
    <mergeCell ref="O20:O22"/>
    <mergeCell ref="P20:P22"/>
    <mergeCell ref="Q20:Q22"/>
    <mergeCell ref="E21:E22"/>
    <mergeCell ref="F21:F22"/>
    <mergeCell ref="G21:G22"/>
    <mergeCell ref="H21:H22"/>
    <mergeCell ref="I21:I22"/>
    <mergeCell ref="J21:J22"/>
    <mergeCell ref="K21:K22"/>
    <mergeCell ref="L21:L22"/>
    <mergeCell ref="A24:A26"/>
    <mergeCell ref="B24:B26"/>
    <mergeCell ref="C24:C26"/>
    <mergeCell ref="D24:D26"/>
    <mergeCell ref="E24:E26"/>
    <mergeCell ref="A5:L5"/>
    <mergeCell ref="V20:V22"/>
    <mergeCell ref="W20:W22"/>
    <mergeCell ref="X20:X22"/>
    <mergeCell ref="R20:R22"/>
    <mergeCell ref="S20:T20"/>
    <mergeCell ref="U20:U22"/>
    <mergeCell ref="A7:L7"/>
    <mergeCell ref="A9:L9"/>
    <mergeCell ref="A10:L10"/>
    <mergeCell ref="A12:L12"/>
    <mergeCell ref="A13:L13"/>
    <mergeCell ref="S21:S22"/>
    <mergeCell ref="T21:T22"/>
    <mergeCell ref="K24:K26"/>
    <mergeCell ref="L24:L26"/>
    <mergeCell ref="M24:M26"/>
    <mergeCell ref="N24:N26"/>
    <mergeCell ref="O24:O26"/>
    <mergeCell ref="F24:F26"/>
    <mergeCell ref="G24:G26"/>
    <mergeCell ref="H24:H26"/>
    <mergeCell ref="I24:I26"/>
    <mergeCell ref="J24:J26"/>
    <mergeCell ref="U24:U26"/>
    <mergeCell ref="V24:V26"/>
    <mergeCell ref="Z24:Z26"/>
    <mergeCell ref="AB24:AB26"/>
    <mergeCell ref="AD24:AD26"/>
    <mergeCell ref="AE24:AE26"/>
    <mergeCell ref="AF24:AF26"/>
    <mergeCell ref="AG24:AG26"/>
    <mergeCell ref="AH24:AH26"/>
    <mergeCell ref="AS24:AS26"/>
    <mergeCell ref="AT24:AT26"/>
    <mergeCell ref="AC24:AC26"/>
    <mergeCell ref="P24:P26"/>
    <mergeCell ref="Q24:Q26"/>
    <mergeCell ref="R24:R26"/>
    <mergeCell ref="S24:S26"/>
    <mergeCell ref="T24:T26"/>
    <mergeCell ref="AI24:AI26"/>
    <mergeCell ref="AJ24:AJ26"/>
    <mergeCell ref="AK24:AK26"/>
    <mergeCell ref="AU24:AU26"/>
    <mergeCell ref="AV24:AV26"/>
    <mergeCell ref="AN24:AN26"/>
    <mergeCell ref="AO24:AO26"/>
    <mergeCell ref="AP24:AP26"/>
    <mergeCell ref="AQ24:AQ26"/>
    <mergeCell ref="AR24:AR26"/>
    <mergeCell ref="AL24:AL26"/>
    <mergeCell ref="AM24:AM26"/>
    <mergeCell ref="A27:A31"/>
    <mergeCell ref="B27:B31"/>
    <mergeCell ref="C27:C31"/>
    <mergeCell ref="D27:D31"/>
    <mergeCell ref="E27:E31"/>
    <mergeCell ref="F27:F31"/>
    <mergeCell ref="G27:G31"/>
    <mergeCell ref="H27:H31"/>
    <mergeCell ref="I27:I31"/>
    <mergeCell ref="J27:J31"/>
    <mergeCell ref="K27:K31"/>
    <mergeCell ref="L27:L31"/>
    <mergeCell ref="M27:M31"/>
    <mergeCell ref="N27:N31"/>
    <mergeCell ref="O27:O31"/>
    <mergeCell ref="P27:P31"/>
    <mergeCell ref="Q27:Q31"/>
    <mergeCell ref="R27:R31"/>
    <mergeCell ref="S27:S31"/>
    <mergeCell ref="T27:T31"/>
    <mergeCell ref="U27:U31"/>
    <mergeCell ref="V27:V31"/>
    <mergeCell ref="Z27:Z31"/>
    <mergeCell ref="AB27:AB31"/>
    <mergeCell ref="AC27:AC31"/>
    <mergeCell ref="AD27:AD31"/>
    <mergeCell ref="AE27:AE31"/>
    <mergeCell ref="AQ27:AQ31"/>
    <mergeCell ref="AR27:AR31"/>
    <mergeCell ref="AS27:AS31"/>
    <mergeCell ref="AT27:AT31"/>
    <mergeCell ref="AU27:AU31"/>
    <mergeCell ref="AV27:AV31"/>
    <mergeCell ref="AF27:AF31"/>
    <mergeCell ref="AG27:AG31"/>
    <mergeCell ref="AH27:AH31"/>
    <mergeCell ref="AI27:AI31"/>
    <mergeCell ref="AJ27:AJ31"/>
    <mergeCell ref="AK27:AK31"/>
    <mergeCell ref="AL27:AL31"/>
    <mergeCell ref="AM27:AO31"/>
    <mergeCell ref="AP27:AP31"/>
  </mergeCells>
  <hyperlinks>
    <hyperlink ref="AG25" r:id="rId1" display="http://www.b2b-mrsk.ru"/>
  </hyperlinks>
  <printOptions horizontalCentered="1"/>
  <pageMargins left="0.59055118110236227" right="0.59055118110236227" top="0.59055118110236227" bottom="0.59055118110236227" header="0" footer="0"/>
  <pageSetup paperSize="8" scale="27" orientation="landscape"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100"/>
  <sheetViews>
    <sheetView view="pageBreakPreview" topLeftCell="A28" zoomScale="85" zoomScaleNormal="90" zoomScaleSheetLayoutView="85" workbookViewId="0">
      <selection activeCell="G57" sqref="G57:L57"/>
    </sheetView>
  </sheetViews>
  <sheetFormatPr defaultColWidth="8.7109375" defaultRowHeight="15" x14ac:dyDescent="0.25"/>
  <cols>
    <col min="1" max="5" width="8.7109375" style="40" customWidth="1"/>
    <col min="6" max="6" width="23.28515625" style="40" customWidth="1"/>
    <col min="7" max="11" width="8.7109375" style="40" customWidth="1"/>
    <col min="12" max="12" width="29.7109375" style="40" customWidth="1"/>
    <col min="13" max="27" width="8.7109375" style="40" customWidth="1"/>
  </cols>
  <sheetData>
    <row r="1" spans="1:12" customFormat="1" ht="15.95" customHeight="1" x14ac:dyDescent="0.25">
      <c r="A1" s="40"/>
      <c r="B1" s="40"/>
      <c r="C1" s="30" t="s">
        <v>406</v>
      </c>
      <c r="D1" s="40"/>
      <c r="E1" s="40"/>
      <c r="F1" s="40"/>
      <c r="G1" s="40"/>
      <c r="H1" s="40"/>
      <c r="I1" s="40"/>
      <c r="J1" s="30" t="s">
        <v>59</v>
      </c>
      <c r="K1" s="40"/>
      <c r="L1" s="40"/>
    </row>
    <row r="2" spans="1:12" customFormat="1" ht="15.95" customHeight="1" x14ac:dyDescent="0.25">
      <c r="A2" s="40"/>
      <c r="B2" s="40"/>
      <c r="C2" s="30" t="s">
        <v>406</v>
      </c>
      <c r="D2" s="40"/>
      <c r="E2" s="40"/>
      <c r="F2" s="40"/>
      <c r="G2" s="40"/>
      <c r="H2" s="40"/>
      <c r="I2" s="40"/>
      <c r="J2" s="30" t="s">
        <v>10</v>
      </c>
      <c r="K2" s="40"/>
      <c r="L2" s="40"/>
    </row>
    <row r="3" spans="1:12" customFormat="1" ht="15.95" customHeight="1" x14ac:dyDescent="0.25">
      <c r="A3" s="40"/>
      <c r="B3" s="40"/>
      <c r="C3" s="30" t="s">
        <v>406</v>
      </c>
      <c r="D3" s="40"/>
      <c r="E3" s="40"/>
      <c r="F3" s="40"/>
      <c r="G3" s="40"/>
      <c r="H3" s="40"/>
      <c r="I3" s="40"/>
      <c r="J3" s="30" t="s">
        <v>58</v>
      </c>
      <c r="K3" s="40"/>
      <c r="L3" s="40"/>
    </row>
    <row r="4" spans="1:12" customFormat="1" ht="11.45" customHeight="1" x14ac:dyDescent="0.25">
      <c r="A4" s="40"/>
      <c r="B4" s="40"/>
      <c r="C4" s="40"/>
      <c r="D4" s="40"/>
      <c r="E4" s="40"/>
      <c r="F4" s="40"/>
      <c r="G4" s="40"/>
      <c r="H4" s="40"/>
      <c r="I4" s="40"/>
      <c r="J4" s="40"/>
      <c r="K4" s="40"/>
      <c r="L4" s="40"/>
    </row>
    <row r="5" spans="1:12" customFormat="1" ht="15.95" customHeight="1" x14ac:dyDescent="0.25">
      <c r="A5" s="195" t="s">
        <v>517</v>
      </c>
      <c r="B5" s="195"/>
      <c r="C5" s="195"/>
      <c r="D5" s="195"/>
      <c r="E5" s="195"/>
      <c r="F5" s="195"/>
      <c r="G5" s="195"/>
      <c r="H5" s="195"/>
      <c r="I5" s="195"/>
      <c r="J5" s="195"/>
      <c r="K5" s="195"/>
      <c r="L5" s="195"/>
    </row>
    <row r="6" spans="1:12" customFormat="1" ht="11.45" customHeight="1" x14ac:dyDescent="0.25">
      <c r="A6" s="40"/>
      <c r="B6" s="40"/>
      <c r="C6" s="40"/>
      <c r="D6" s="40"/>
      <c r="E6" s="40"/>
      <c r="F6" s="40"/>
      <c r="G6" s="40"/>
      <c r="H6" s="40"/>
      <c r="I6" s="40"/>
      <c r="J6" s="40"/>
      <c r="K6" s="40"/>
      <c r="L6" s="40"/>
    </row>
    <row r="7" spans="1:12" customFormat="1" ht="18.95" customHeight="1" x14ac:dyDescent="0.3">
      <c r="A7" s="198" t="s">
        <v>369</v>
      </c>
      <c r="B7" s="198"/>
      <c r="C7" s="198"/>
      <c r="D7" s="198"/>
      <c r="E7" s="198"/>
      <c r="F7" s="198"/>
      <c r="G7" s="198"/>
      <c r="H7" s="198"/>
      <c r="I7" s="198"/>
      <c r="J7" s="198"/>
      <c r="K7" s="198"/>
      <c r="L7" s="198"/>
    </row>
    <row r="8" spans="1:12" customFormat="1" ht="11.45" customHeight="1" x14ac:dyDescent="0.25">
      <c r="A8" s="40"/>
      <c r="B8" s="40"/>
      <c r="C8" s="40"/>
      <c r="D8" s="40"/>
      <c r="E8" s="40"/>
      <c r="F8" s="40"/>
      <c r="G8" s="40"/>
      <c r="H8" s="40"/>
      <c r="I8" s="40"/>
      <c r="J8" s="40"/>
      <c r="K8" s="40"/>
      <c r="L8" s="40"/>
    </row>
    <row r="9" spans="1:12" customFormat="1" ht="15.95" customHeight="1" x14ac:dyDescent="0.25">
      <c r="A9" s="306" t="s">
        <v>479</v>
      </c>
      <c r="B9" s="306"/>
      <c r="C9" s="306"/>
      <c r="D9" s="306"/>
      <c r="E9" s="306"/>
      <c r="F9" s="306"/>
      <c r="G9" s="306"/>
      <c r="H9" s="306"/>
      <c r="I9" s="306"/>
      <c r="J9" s="306"/>
      <c r="K9" s="306"/>
      <c r="L9" s="306"/>
    </row>
    <row r="10" spans="1:12" customFormat="1" ht="15.95" customHeight="1" x14ac:dyDescent="0.25">
      <c r="A10" s="197" t="s">
        <v>370</v>
      </c>
      <c r="B10" s="197"/>
      <c r="C10" s="197"/>
      <c r="D10" s="197"/>
      <c r="E10" s="197"/>
      <c r="F10" s="197"/>
      <c r="G10" s="197"/>
      <c r="H10" s="197"/>
      <c r="I10" s="197"/>
      <c r="J10" s="197"/>
      <c r="K10" s="197"/>
      <c r="L10" s="197"/>
    </row>
    <row r="11" spans="1:12" customFormat="1" ht="11.45" customHeight="1" x14ac:dyDescent="0.25">
      <c r="A11" s="40"/>
      <c r="B11" s="40"/>
      <c r="C11" s="40"/>
      <c r="D11" s="40"/>
      <c r="E11" s="40"/>
      <c r="F11" s="40"/>
      <c r="G11" s="40"/>
      <c r="H11" s="40"/>
      <c r="I11" s="40"/>
      <c r="J11" s="40"/>
      <c r="K11" s="40"/>
      <c r="L11" s="40"/>
    </row>
    <row r="12" spans="1:12" customFormat="1" ht="15.95" customHeight="1" x14ac:dyDescent="0.25">
      <c r="A12" s="195" t="str">
        <f>'1. паспорт местоположение'!A12:C12</f>
        <v>J_009-51-2-01.12-0028</v>
      </c>
      <c r="B12" s="195"/>
      <c r="C12" s="195"/>
      <c r="D12" s="195"/>
      <c r="E12" s="195"/>
      <c r="F12" s="195"/>
      <c r="G12" s="195"/>
      <c r="H12" s="195"/>
      <c r="I12" s="195"/>
      <c r="J12" s="195"/>
      <c r="K12" s="195"/>
      <c r="L12" s="195"/>
    </row>
    <row r="13" spans="1:12" customFormat="1" ht="15.95" customHeight="1" x14ac:dyDescent="0.25">
      <c r="A13" s="197" t="s">
        <v>371</v>
      </c>
      <c r="B13" s="197"/>
      <c r="C13" s="197"/>
      <c r="D13" s="197"/>
      <c r="E13" s="197"/>
      <c r="F13" s="197"/>
      <c r="G13" s="197"/>
      <c r="H13" s="197"/>
      <c r="I13" s="197"/>
      <c r="J13" s="197"/>
      <c r="K13" s="197"/>
      <c r="L13" s="197"/>
    </row>
    <row r="14" spans="1:12" customFormat="1" ht="11.45" customHeight="1" x14ac:dyDescent="0.25">
      <c r="A14" s="40"/>
      <c r="B14" s="40"/>
      <c r="C14" s="40"/>
      <c r="D14" s="40"/>
      <c r="E14" s="40"/>
      <c r="F14" s="40"/>
      <c r="G14" s="40"/>
      <c r="H14" s="40"/>
      <c r="I14" s="40"/>
      <c r="J14" s="40"/>
      <c r="K14" s="40"/>
      <c r="L14" s="40"/>
    </row>
    <row r="15" spans="1:12" customFormat="1" ht="53.25" customHeight="1" x14ac:dyDescent="0.25">
      <c r="A15" s="196" t="str">
        <f>'1. паспорт местоположение'!A15:C15</f>
        <v>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(ПАО «Газпром» Дог. № 56-01885В/14 от 26.01.15 - 1 шт.) (ВЛ 110 кВ - 163 км)</v>
      </c>
      <c r="B15" s="196"/>
      <c r="C15" s="196"/>
      <c r="D15" s="196"/>
      <c r="E15" s="196"/>
      <c r="F15" s="196"/>
      <c r="G15" s="196"/>
      <c r="H15" s="196"/>
      <c r="I15" s="196"/>
      <c r="J15" s="196"/>
      <c r="K15" s="196"/>
      <c r="L15" s="196"/>
    </row>
    <row r="16" spans="1:12" customFormat="1" ht="15.95" customHeight="1" x14ac:dyDescent="0.25">
      <c r="A16" s="197" t="s">
        <v>372</v>
      </c>
      <c r="B16" s="197"/>
      <c r="C16" s="197"/>
      <c r="D16" s="197"/>
      <c r="E16" s="197"/>
      <c r="F16" s="197"/>
      <c r="G16" s="197"/>
      <c r="H16" s="197"/>
      <c r="I16" s="197"/>
      <c r="J16" s="197"/>
      <c r="K16" s="197"/>
      <c r="L16" s="197"/>
    </row>
    <row r="17" spans="1:27" ht="11.45" customHeight="1" x14ac:dyDescent="0.25">
      <c r="N17"/>
      <c r="O17"/>
      <c r="P17"/>
      <c r="Q17"/>
      <c r="R17"/>
      <c r="S17"/>
      <c r="T17"/>
      <c r="U17"/>
      <c r="V17"/>
      <c r="W17"/>
      <c r="X17"/>
      <c r="Y17"/>
      <c r="Z17"/>
      <c r="AA17"/>
    </row>
    <row r="18" spans="1:27" ht="18.95" customHeight="1" x14ac:dyDescent="0.3">
      <c r="A18" s="200" t="s">
        <v>352</v>
      </c>
      <c r="B18" s="200"/>
      <c r="C18" s="200"/>
      <c r="D18" s="200"/>
      <c r="E18" s="200"/>
      <c r="F18" s="200"/>
      <c r="G18" s="200"/>
      <c r="H18" s="200"/>
      <c r="I18" s="200"/>
      <c r="J18" s="200"/>
      <c r="K18" s="200"/>
      <c r="L18" s="200"/>
      <c r="N18"/>
      <c r="O18"/>
      <c r="P18"/>
      <c r="Q18"/>
      <c r="R18"/>
      <c r="S18"/>
      <c r="T18"/>
      <c r="U18"/>
      <c r="V18"/>
      <c r="W18"/>
      <c r="X18"/>
      <c r="Y18"/>
      <c r="Z18"/>
      <c r="AA18"/>
    </row>
    <row r="19" spans="1:27" ht="11.45" customHeight="1" x14ac:dyDescent="0.25">
      <c r="N19"/>
      <c r="O19"/>
      <c r="P19"/>
      <c r="Q19"/>
      <c r="R19"/>
      <c r="S19"/>
      <c r="T19"/>
      <c r="U19"/>
      <c r="V19"/>
      <c r="W19"/>
      <c r="X19"/>
      <c r="Y19"/>
      <c r="Z19"/>
      <c r="AA19"/>
    </row>
    <row r="20" spans="1:27" ht="81" customHeight="1" x14ac:dyDescent="0.25">
      <c r="A20" s="299" t="s">
        <v>266</v>
      </c>
      <c r="B20" s="299"/>
      <c r="C20" s="299"/>
      <c r="D20" s="299"/>
      <c r="E20" s="299"/>
      <c r="F20" s="299"/>
      <c r="G20" s="304" t="str">
        <f>A15</f>
        <v>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(ПАО «Газпром» Дог. № 56-01885В/14 от 26.01.15 - 1 шт.) (ВЛ 110 кВ - 163 км)</v>
      </c>
      <c r="H20" s="304"/>
      <c r="I20" s="304"/>
      <c r="J20" s="304"/>
      <c r="K20" s="304"/>
      <c r="L20" s="304"/>
      <c r="M20" s="40" t="s">
        <v>406</v>
      </c>
      <c r="N20"/>
      <c r="O20"/>
      <c r="P20"/>
      <c r="Q20"/>
      <c r="R20"/>
      <c r="S20"/>
      <c r="T20"/>
      <c r="U20"/>
      <c r="V20"/>
      <c r="W20"/>
      <c r="X20"/>
      <c r="Y20"/>
      <c r="Z20"/>
      <c r="AA20"/>
    </row>
    <row r="21" spans="1:27" ht="15.95" customHeight="1" x14ac:dyDescent="0.25">
      <c r="A21" s="299" t="s">
        <v>267</v>
      </c>
      <c r="B21" s="299"/>
      <c r="C21" s="299"/>
      <c r="D21" s="299"/>
      <c r="E21" s="299"/>
      <c r="F21" s="299"/>
      <c r="G21" s="303" t="s">
        <v>555</v>
      </c>
      <c r="H21" s="303"/>
      <c r="I21" s="303"/>
      <c r="J21" s="303"/>
      <c r="K21" s="303"/>
      <c r="L21" s="303"/>
      <c r="N21"/>
      <c r="O21"/>
      <c r="P21"/>
      <c r="Q21"/>
      <c r="R21"/>
      <c r="S21"/>
      <c r="T21"/>
      <c r="U21"/>
      <c r="V21"/>
      <c r="W21"/>
      <c r="X21"/>
      <c r="Y21"/>
      <c r="Z21"/>
      <c r="AA21"/>
    </row>
    <row r="22" spans="1:27" ht="15.95" customHeight="1" x14ac:dyDescent="0.25">
      <c r="A22" s="299" t="s">
        <v>255</v>
      </c>
      <c r="B22" s="299"/>
      <c r="C22" s="299"/>
      <c r="D22" s="299"/>
      <c r="E22" s="299"/>
      <c r="F22" s="299"/>
      <c r="G22" s="304" t="s">
        <v>556</v>
      </c>
      <c r="H22" s="304"/>
      <c r="I22" s="304"/>
      <c r="J22" s="304"/>
      <c r="K22" s="304"/>
      <c r="L22" s="304"/>
      <c r="N22"/>
      <c r="O22"/>
      <c r="P22"/>
      <c r="Q22"/>
      <c r="R22"/>
      <c r="S22"/>
      <c r="T22"/>
      <c r="U22"/>
      <c r="V22"/>
      <c r="W22"/>
      <c r="X22"/>
      <c r="Y22"/>
      <c r="Z22"/>
      <c r="AA22"/>
    </row>
    <row r="23" spans="1:27" ht="15.75" customHeight="1" x14ac:dyDescent="0.25">
      <c r="A23" s="299" t="s">
        <v>268</v>
      </c>
      <c r="B23" s="299"/>
      <c r="C23" s="299"/>
      <c r="D23" s="299"/>
      <c r="E23" s="299"/>
      <c r="F23" s="299"/>
      <c r="G23" s="199" t="s">
        <v>515</v>
      </c>
      <c r="H23" s="199"/>
      <c r="I23" s="199"/>
      <c r="J23" s="199"/>
      <c r="K23" s="199"/>
      <c r="L23" s="199"/>
      <c r="N23"/>
      <c r="O23"/>
      <c r="P23"/>
      <c r="Q23"/>
      <c r="R23"/>
      <c r="S23"/>
      <c r="T23"/>
      <c r="U23"/>
      <c r="V23"/>
      <c r="W23"/>
      <c r="X23"/>
      <c r="Y23"/>
      <c r="Z23"/>
      <c r="AA23"/>
    </row>
    <row r="24" spans="1:27" ht="15.95" customHeight="1" x14ac:dyDescent="0.25">
      <c r="A24" s="299" t="s">
        <v>269</v>
      </c>
      <c r="B24" s="299"/>
      <c r="C24" s="299"/>
      <c r="D24" s="299"/>
      <c r="E24" s="299"/>
      <c r="F24" s="299"/>
      <c r="G24" s="302">
        <f>'3.3 паспорт описание'!C29</f>
        <v>2021</v>
      </c>
      <c r="H24" s="302"/>
      <c r="I24" s="302"/>
      <c r="J24" s="302"/>
      <c r="K24" s="302"/>
      <c r="L24" s="302"/>
      <c r="N24"/>
      <c r="O24"/>
      <c r="P24"/>
      <c r="Q24"/>
      <c r="R24"/>
      <c r="S24"/>
      <c r="T24"/>
      <c r="U24"/>
      <c r="V24"/>
      <c r="W24"/>
      <c r="X24"/>
      <c r="Y24"/>
      <c r="Z24"/>
      <c r="AA24"/>
    </row>
    <row r="25" spans="1:27" ht="15.95" customHeight="1" x14ac:dyDescent="0.25">
      <c r="A25" s="299" t="s">
        <v>270</v>
      </c>
      <c r="B25" s="299"/>
      <c r="C25" s="299"/>
      <c r="D25" s="299"/>
      <c r="E25" s="299"/>
      <c r="F25" s="299"/>
      <c r="G25" s="303" t="str">
        <f>'3.3 паспорт описание'!C30</f>
        <v>C</v>
      </c>
      <c r="H25" s="303"/>
      <c r="I25" s="303"/>
      <c r="J25" s="303"/>
      <c r="K25" s="303"/>
      <c r="L25" s="303"/>
      <c r="N25"/>
      <c r="O25"/>
      <c r="P25"/>
      <c r="Q25"/>
      <c r="R25"/>
      <c r="S25"/>
      <c r="T25"/>
      <c r="U25"/>
      <c r="V25"/>
      <c r="W25"/>
      <c r="X25"/>
      <c r="Y25"/>
      <c r="Z25"/>
      <c r="AA25"/>
    </row>
    <row r="26" spans="1:27" ht="15.95" customHeight="1" x14ac:dyDescent="0.25">
      <c r="A26" s="299" t="s">
        <v>450</v>
      </c>
      <c r="B26" s="299"/>
      <c r="C26" s="299"/>
      <c r="D26" s="299"/>
      <c r="E26" s="299"/>
      <c r="F26" s="299"/>
      <c r="G26" s="301">
        <v>2302.88949</v>
      </c>
      <c r="H26" s="301"/>
      <c r="I26" s="301"/>
      <c r="J26" s="301"/>
      <c r="K26" s="301"/>
      <c r="L26" s="301"/>
      <c r="N26"/>
      <c r="O26"/>
      <c r="P26"/>
      <c r="Q26"/>
      <c r="R26"/>
      <c r="S26"/>
      <c r="T26"/>
      <c r="U26"/>
      <c r="V26"/>
      <c r="W26"/>
      <c r="X26"/>
      <c r="Y26"/>
      <c r="Z26"/>
      <c r="AA26"/>
    </row>
    <row r="27" spans="1:27" ht="31.5" customHeight="1" x14ac:dyDescent="0.25">
      <c r="A27" s="299" t="s">
        <v>271</v>
      </c>
      <c r="B27" s="299"/>
      <c r="C27" s="299"/>
      <c r="D27" s="299"/>
      <c r="E27" s="299"/>
      <c r="F27" s="299"/>
      <c r="G27" s="304" t="s">
        <v>526</v>
      </c>
      <c r="H27" s="304"/>
      <c r="I27" s="304"/>
      <c r="J27" s="304"/>
      <c r="K27" s="304"/>
      <c r="L27" s="304"/>
      <c r="N27"/>
      <c r="O27"/>
      <c r="P27"/>
      <c r="Q27"/>
      <c r="R27"/>
      <c r="S27"/>
      <c r="T27"/>
      <c r="U27"/>
      <c r="V27"/>
      <c r="W27"/>
      <c r="X27"/>
      <c r="Y27"/>
      <c r="Z27"/>
      <c r="AA27"/>
    </row>
    <row r="28" spans="1:27" ht="15.95" customHeight="1" x14ac:dyDescent="0.25">
      <c r="A28" s="299" t="s">
        <v>272</v>
      </c>
      <c r="B28" s="299"/>
      <c r="C28" s="299"/>
      <c r="D28" s="299"/>
      <c r="E28" s="299"/>
      <c r="F28" s="299"/>
      <c r="G28" s="313">
        <v>2306.8440000000001</v>
      </c>
      <c r="H28" s="313"/>
      <c r="I28" s="313"/>
      <c r="J28" s="313"/>
      <c r="K28" s="313"/>
      <c r="L28" s="313"/>
      <c r="N28"/>
      <c r="O28"/>
      <c r="P28"/>
      <c r="Q28"/>
      <c r="R28"/>
      <c r="S28"/>
      <c r="T28"/>
      <c r="U28"/>
      <c r="V28"/>
      <c r="W28"/>
      <c r="X28"/>
      <c r="Y28"/>
      <c r="Z28"/>
      <c r="AA28"/>
    </row>
    <row r="29" spans="1:27" ht="29.1" customHeight="1" x14ac:dyDescent="0.25">
      <c r="A29" s="314" t="s">
        <v>273</v>
      </c>
      <c r="B29" s="314"/>
      <c r="C29" s="314"/>
      <c r="D29" s="314"/>
      <c r="E29" s="314"/>
      <c r="F29" s="314"/>
      <c r="G29" s="315">
        <f>G32+G37+G42+G47</f>
        <v>955.36341942999991</v>
      </c>
      <c r="H29" s="304"/>
      <c r="I29" s="304"/>
      <c r="J29" s="304"/>
      <c r="K29" s="304"/>
      <c r="L29" s="304"/>
      <c r="N29"/>
      <c r="O29"/>
      <c r="P29"/>
      <c r="Q29"/>
      <c r="R29"/>
      <c r="S29"/>
      <c r="T29"/>
      <c r="U29"/>
      <c r="V29"/>
      <c r="W29"/>
      <c r="X29"/>
      <c r="Y29"/>
      <c r="Z29"/>
      <c r="AA29"/>
    </row>
    <row r="30" spans="1:27" ht="15.95" customHeight="1" x14ac:dyDescent="0.25">
      <c r="A30" s="299" t="s">
        <v>274</v>
      </c>
      <c r="B30" s="299"/>
      <c r="C30" s="299"/>
      <c r="D30" s="299"/>
      <c r="E30" s="299"/>
      <c r="F30" s="299"/>
      <c r="G30" s="304" t="s">
        <v>454</v>
      </c>
      <c r="H30" s="304"/>
      <c r="I30" s="304"/>
      <c r="J30" s="304"/>
      <c r="K30" s="304"/>
      <c r="L30" s="304"/>
      <c r="N30"/>
      <c r="O30"/>
      <c r="P30"/>
      <c r="Q30"/>
      <c r="R30"/>
      <c r="S30"/>
      <c r="T30"/>
      <c r="U30"/>
      <c r="V30"/>
      <c r="W30"/>
      <c r="X30"/>
      <c r="Y30"/>
      <c r="Z30"/>
      <c r="AA30"/>
    </row>
    <row r="31" spans="1:27" ht="31.5" customHeight="1" x14ac:dyDescent="0.25">
      <c r="A31" s="314" t="s">
        <v>502</v>
      </c>
      <c r="B31" s="314"/>
      <c r="C31" s="314"/>
      <c r="D31" s="314"/>
      <c r="E31" s="314"/>
      <c r="F31" s="314"/>
      <c r="G31" s="316" t="s">
        <v>521</v>
      </c>
      <c r="H31" s="316"/>
      <c r="I31" s="316"/>
      <c r="J31" s="316"/>
      <c r="K31" s="316"/>
      <c r="L31" s="316"/>
      <c r="N31"/>
      <c r="O31"/>
      <c r="P31"/>
      <c r="Q31"/>
      <c r="R31"/>
      <c r="S31"/>
      <c r="T31"/>
      <c r="U31"/>
      <c r="V31"/>
      <c r="W31"/>
      <c r="X31"/>
      <c r="Y31"/>
      <c r="Z31"/>
      <c r="AA31"/>
    </row>
    <row r="32" spans="1:27" ht="15.95" customHeight="1" x14ac:dyDescent="0.25">
      <c r="A32" s="299" t="s">
        <v>503</v>
      </c>
      <c r="B32" s="299"/>
      <c r="C32" s="299"/>
      <c r="D32" s="299"/>
      <c r="E32" s="299"/>
      <c r="F32" s="299"/>
      <c r="G32" s="305">
        <v>72.314046279999999</v>
      </c>
      <c r="H32" s="305"/>
      <c r="I32" s="305"/>
      <c r="J32" s="305"/>
      <c r="K32" s="305"/>
      <c r="L32" s="305"/>
      <c r="N32"/>
      <c r="O32"/>
      <c r="P32"/>
      <c r="Q32"/>
      <c r="R32"/>
      <c r="S32"/>
      <c r="T32"/>
      <c r="U32"/>
      <c r="V32"/>
      <c r="W32"/>
      <c r="X32"/>
      <c r="Y32"/>
      <c r="Z32"/>
      <c r="AA32"/>
    </row>
    <row r="33" spans="1:27" ht="15.95" customHeight="1" x14ac:dyDescent="0.25">
      <c r="A33" s="299" t="s">
        <v>504</v>
      </c>
      <c r="B33" s="299"/>
      <c r="C33" s="299"/>
      <c r="D33" s="299"/>
      <c r="E33" s="299"/>
      <c r="F33" s="299"/>
      <c r="G33" s="300" t="s">
        <v>454</v>
      </c>
      <c r="H33" s="300"/>
      <c r="I33" s="300"/>
      <c r="J33" s="300"/>
      <c r="K33" s="300"/>
      <c r="L33" s="300"/>
      <c r="N33"/>
      <c r="O33"/>
      <c r="P33"/>
      <c r="Q33"/>
      <c r="R33"/>
      <c r="S33"/>
      <c r="T33"/>
      <c r="U33"/>
      <c r="V33"/>
      <c r="W33"/>
      <c r="X33"/>
      <c r="Y33"/>
      <c r="Z33"/>
      <c r="AA33"/>
    </row>
    <row r="34" spans="1:27" ht="15.95" customHeight="1" x14ac:dyDescent="0.25">
      <c r="A34" s="299" t="s">
        <v>505</v>
      </c>
      <c r="B34" s="299"/>
      <c r="C34" s="299"/>
      <c r="D34" s="299"/>
      <c r="E34" s="299"/>
      <c r="F34" s="299"/>
      <c r="G34" s="305">
        <f>G32</f>
        <v>72.314046279999999</v>
      </c>
      <c r="H34" s="300"/>
      <c r="I34" s="300"/>
      <c r="J34" s="300"/>
      <c r="K34" s="300"/>
      <c r="L34" s="300"/>
      <c r="N34"/>
      <c r="O34"/>
      <c r="P34"/>
      <c r="Q34"/>
      <c r="R34"/>
      <c r="S34"/>
      <c r="T34"/>
      <c r="U34"/>
      <c r="V34"/>
      <c r="W34"/>
      <c r="X34"/>
      <c r="Y34"/>
      <c r="Z34"/>
      <c r="AA34"/>
    </row>
    <row r="35" spans="1:27" ht="15.95" customHeight="1" x14ac:dyDescent="0.25">
      <c r="A35" s="299" t="s">
        <v>506</v>
      </c>
      <c r="B35" s="299"/>
      <c r="C35" s="299"/>
      <c r="D35" s="299"/>
      <c r="E35" s="299"/>
      <c r="F35" s="299"/>
      <c r="G35" s="300">
        <f>G34/1.18</f>
        <v>61.283090067796614</v>
      </c>
      <c r="H35" s="300"/>
      <c r="I35" s="300"/>
      <c r="J35" s="300"/>
      <c r="K35" s="300"/>
      <c r="L35" s="300"/>
      <c r="N35"/>
      <c r="O35"/>
      <c r="P35"/>
      <c r="Q35"/>
      <c r="R35"/>
      <c r="S35"/>
      <c r="T35"/>
      <c r="U35"/>
      <c r="V35"/>
      <c r="W35"/>
      <c r="X35"/>
      <c r="Y35"/>
      <c r="Z35"/>
      <c r="AA35"/>
    </row>
    <row r="36" spans="1:27" ht="30" customHeight="1" x14ac:dyDescent="0.25">
      <c r="A36" s="314" t="s">
        <v>502</v>
      </c>
      <c r="B36" s="314"/>
      <c r="C36" s="314"/>
      <c r="D36" s="314"/>
      <c r="E36" s="314"/>
      <c r="F36" s="314"/>
      <c r="G36" s="316" t="s">
        <v>522</v>
      </c>
      <c r="H36" s="316"/>
      <c r="I36" s="316"/>
      <c r="J36" s="316"/>
      <c r="K36" s="316"/>
      <c r="L36" s="316"/>
    </row>
    <row r="37" spans="1:27" ht="15.95" customHeight="1" x14ac:dyDescent="0.25">
      <c r="A37" s="299" t="s">
        <v>531</v>
      </c>
      <c r="B37" s="299"/>
      <c r="C37" s="299"/>
      <c r="D37" s="299"/>
      <c r="E37" s="299"/>
      <c r="F37" s="299"/>
      <c r="G37" s="367">
        <v>856.40257299999996</v>
      </c>
      <c r="H37" s="367"/>
      <c r="I37" s="367"/>
      <c r="J37" s="367"/>
      <c r="K37" s="367"/>
      <c r="L37" s="367"/>
    </row>
    <row r="38" spans="1:27" ht="15.95" customHeight="1" x14ac:dyDescent="0.25">
      <c r="A38" s="299" t="s">
        <v>504</v>
      </c>
      <c r="B38" s="299"/>
      <c r="C38" s="299"/>
      <c r="D38" s="299"/>
      <c r="E38" s="299"/>
      <c r="F38" s="299"/>
      <c r="G38" s="300" t="s">
        <v>454</v>
      </c>
      <c r="H38" s="300"/>
      <c r="I38" s="300"/>
      <c r="J38" s="300"/>
      <c r="K38" s="300"/>
      <c r="L38" s="300"/>
    </row>
    <row r="39" spans="1:27" ht="15.95" customHeight="1" x14ac:dyDescent="0.25">
      <c r="A39" s="299" t="s">
        <v>505</v>
      </c>
      <c r="B39" s="299"/>
      <c r="C39" s="299"/>
      <c r="D39" s="299"/>
      <c r="E39" s="299"/>
      <c r="F39" s="299"/>
      <c r="G39" s="367">
        <f>G37</f>
        <v>856.40257299999996</v>
      </c>
      <c r="H39" s="300"/>
      <c r="I39" s="300"/>
      <c r="J39" s="300"/>
      <c r="K39" s="300"/>
      <c r="L39" s="300"/>
    </row>
    <row r="40" spans="1:27" ht="15.95" customHeight="1" x14ac:dyDescent="0.25">
      <c r="A40" s="299" t="s">
        <v>506</v>
      </c>
      <c r="B40" s="299"/>
      <c r="C40" s="299"/>
      <c r="D40" s="299"/>
      <c r="E40" s="299"/>
      <c r="F40" s="299"/>
      <c r="G40" s="300">
        <f>G39/1.18</f>
        <v>725.76489237288138</v>
      </c>
      <c r="H40" s="300"/>
      <c r="I40" s="300"/>
      <c r="J40" s="300"/>
      <c r="K40" s="300"/>
      <c r="L40" s="300"/>
    </row>
    <row r="41" spans="1:27" ht="33" customHeight="1" x14ac:dyDescent="0.25">
      <c r="A41" s="314" t="s">
        <v>502</v>
      </c>
      <c r="B41" s="314"/>
      <c r="C41" s="314"/>
      <c r="D41" s="314"/>
      <c r="E41" s="314"/>
      <c r="F41" s="314"/>
      <c r="G41" s="316" t="s">
        <v>523</v>
      </c>
      <c r="H41" s="316"/>
      <c r="I41" s="316"/>
      <c r="J41" s="316"/>
      <c r="K41" s="316"/>
      <c r="L41" s="316"/>
    </row>
    <row r="42" spans="1:27" ht="15.95" customHeight="1" x14ac:dyDescent="0.25">
      <c r="A42" s="299" t="s">
        <v>503</v>
      </c>
      <c r="B42" s="299"/>
      <c r="C42" s="299"/>
      <c r="D42" s="299"/>
      <c r="E42" s="299"/>
      <c r="F42" s="299"/>
      <c r="G42" s="305">
        <v>26.190033870000001</v>
      </c>
      <c r="H42" s="305"/>
      <c r="I42" s="305"/>
      <c r="J42" s="305"/>
      <c r="K42" s="305"/>
      <c r="L42" s="305"/>
    </row>
    <row r="43" spans="1:27" ht="15.95" customHeight="1" x14ac:dyDescent="0.25">
      <c r="A43" s="299" t="s">
        <v>504</v>
      </c>
      <c r="B43" s="299"/>
      <c r="C43" s="299"/>
      <c r="D43" s="299"/>
      <c r="E43" s="299"/>
      <c r="F43" s="299"/>
      <c r="G43" s="300" t="s">
        <v>454</v>
      </c>
      <c r="H43" s="300"/>
      <c r="I43" s="300"/>
      <c r="J43" s="300"/>
      <c r="K43" s="300"/>
      <c r="L43" s="300"/>
    </row>
    <row r="44" spans="1:27" ht="15.95" customHeight="1" x14ac:dyDescent="0.25">
      <c r="A44" s="299" t="s">
        <v>505</v>
      </c>
      <c r="B44" s="299"/>
      <c r="C44" s="299"/>
      <c r="D44" s="299"/>
      <c r="E44" s="299"/>
      <c r="F44" s="299"/>
      <c r="G44" s="300" t="s">
        <v>454</v>
      </c>
      <c r="H44" s="300"/>
      <c r="I44" s="300"/>
      <c r="J44" s="300"/>
      <c r="K44" s="300"/>
      <c r="L44" s="300"/>
    </row>
    <row r="45" spans="1:27" ht="15.95" customHeight="1" x14ac:dyDescent="0.25">
      <c r="A45" s="299" t="s">
        <v>506</v>
      </c>
      <c r="B45" s="299"/>
      <c r="C45" s="299"/>
      <c r="D45" s="299"/>
      <c r="E45" s="299"/>
      <c r="F45" s="299"/>
      <c r="G45" s="300" t="s">
        <v>454</v>
      </c>
      <c r="H45" s="300"/>
      <c r="I45" s="300"/>
      <c r="J45" s="300"/>
      <c r="K45" s="300"/>
      <c r="L45" s="300"/>
    </row>
    <row r="46" spans="1:27" ht="32.25" customHeight="1" x14ac:dyDescent="0.25">
      <c r="A46" s="314" t="s">
        <v>502</v>
      </c>
      <c r="B46" s="314"/>
      <c r="C46" s="314"/>
      <c r="D46" s="314"/>
      <c r="E46" s="314"/>
      <c r="F46" s="314"/>
      <c r="G46" s="316" t="s">
        <v>524</v>
      </c>
      <c r="H46" s="316"/>
      <c r="I46" s="316"/>
      <c r="J46" s="316"/>
      <c r="K46" s="316"/>
      <c r="L46" s="316"/>
    </row>
    <row r="47" spans="1:27" ht="15.95" customHeight="1" x14ac:dyDescent="0.25">
      <c r="A47" s="299" t="s">
        <v>532</v>
      </c>
      <c r="B47" s="299"/>
      <c r="C47" s="299"/>
      <c r="D47" s="299"/>
      <c r="E47" s="299"/>
      <c r="F47" s="299"/>
      <c r="G47" s="305">
        <v>0.45676628000000002</v>
      </c>
      <c r="H47" s="305"/>
      <c r="I47" s="305"/>
      <c r="J47" s="305"/>
      <c r="K47" s="305"/>
      <c r="L47" s="305"/>
    </row>
    <row r="48" spans="1:27" ht="15.95" customHeight="1" x14ac:dyDescent="0.25">
      <c r="A48" s="299" t="s">
        <v>504</v>
      </c>
      <c r="B48" s="299"/>
      <c r="C48" s="299"/>
      <c r="D48" s="299"/>
      <c r="E48" s="299"/>
      <c r="F48" s="299"/>
      <c r="G48" s="300" t="s">
        <v>454</v>
      </c>
      <c r="H48" s="300"/>
      <c r="I48" s="300"/>
      <c r="J48" s="300"/>
      <c r="K48" s="300"/>
      <c r="L48" s="300"/>
    </row>
    <row r="49" spans="1:12" ht="17.25" customHeight="1" x14ac:dyDescent="0.25">
      <c r="A49" s="299" t="s">
        <v>505</v>
      </c>
      <c r="B49" s="299"/>
      <c r="C49" s="299"/>
      <c r="D49" s="299"/>
      <c r="E49" s="299"/>
      <c r="F49" s="299"/>
      <c r="G49" s="305">
        <f>G47</f>
        <v>0.45676628000000002</v>
      </c>
      <c r="H49" s="300"/>
      <c r="I49" s="300"/>
      <c r="J49" s="300"/>
      <c r="K49" s="300"/>
      <c r="L49" s="300"/>
    </row>
    <row r="50" spans="1:12" ht="15.95" customHeight="1" x14ac:dyDescent="0.25">
      <c r="A50" s="299" t="s">
        <v>506</v>
      </c>
      <c r="B50" s="299"/>
      <c r="C50" s="299"/>
      <c r="D50" s="299"/>
      <c r="E50" s="299"/>
      <c r="F50" s="299"/>
      <c r="G50" s="305">
        <f>G49</f>
        <v>0.45676628000000002</v>
      </c>
      <c r="H50" s="300"/>
      <c r="I50" s="300"/>
      <c r="J50" s="300"/>
      <c r="K50" s="300"/>
      <c r="L50" s="300"/>
    </row>
    <row r="51" spans="1:12" ht="36" customHeight="1" x14ac:dyDescent="0.25">
      <c r="A51" s="307" t="s">
        <v>275</v>
      </c>
      <c r="B51" s="308"/>
      <c r="C51" s="308"/>
      <c r="D51" s="308"/>
      <c r="E51" s="308"/>
      <c r="F51" s="309"/>
      <c r="G51" s="310" t="s">
        <v>454</v>
      </c>
      <c r="H51" s="311"/>
      <c r="I51" s="311"/>
      <c r="J51" s="311"/>
      <c r="K51" s="311"/>
      <c r="L51" s="312"/>
    </row>
    <row r="52" spans="1:12" ht="29.1" customHeight="1" x14ac:dyDescent="0.25">
      <c r="A52" s="317" t="s">
        <v>274</v>
      </c>
      <c r="B52" s="318"/>
      <c r="C52" s="318"/>
      <c r="D52" s="318"/>
      <c r="E52" s="318"/>
      <c r="F52" s="319"/>
      <c r="G52" s="320" t="s">
        <v>454</v>
      </c>
      <c r="H52" s="321"/>
      <c r="I52" s="321"/>
      <c r="J52" s="321"/>
      <c r="K52" s="321"/>
      <c r="L52" s="322"/>
    </row>
    <row r="53" spans="1:12" ht="15.95" customHeight="1" x14ac:dyDescent="0.25">
      <c r="A53" s="317" t="s">
        <v>276</v>
      </c>
      <c r="B53" s="318"/>
      <c r="C53" s="318"/>
      <c r="D53" s="318"/>
      <c r="E53" s="318"/>
      <c r="F53" s="319"/>
      <c r="G53" s="323" t="s">
        <v>454</v>
      </c>
      <c r="H53" s="324"/>
      <c r="I53" s="324"/>
      <c r="J53" s="324"/>
      <c r="K53" s="324"/>
      <c r="L53" s="325"/>
    </row>
    <row r="54" spans="1:12" ht="15.95" customHeight="1" x14ac:dyDescent="0.25">
      <c r="A54" s="317" t="s">
        <v>277</v>
      </c>
      <c r="B54" s="318"/>
      <c r="C54" s="318"/>
      <c r="D54" s="318"/>
      <c r="E54" s="318"/>
      <c r="F54" s="319"/>
      <c r="G54" s="320" t="s">
        <v>454</v>
      </c>
      <c r="H54" s="321"/>
      <c r="I54" s="321"/>
      <c r="J54" s="321"/>
      <c r="K54" s="321"/>
      <c r="L54" s="322"/>
    </row>
    <row r="55" spans="1:12" ht="15.95" customHeight="1" x14ac:dyDescent="0.25">
      <c r="A55" s="317" t="s">
        <v>278</v>
      </c>
      <c r="B55" s="318"/>
      <c r="C55" s="318"/>
      <c r="D55" s="318"/>
      <c r="E55" s="318"/>
      <c r="F55" s="319"/>
      <c r="G55" s="323" t="s">
        <v>454</v>
      </c>
      <c r="H55" s="324"/>
      <c r="I55" s="324"/>
      <c r="J55" s="324"/>
      <c r="K55" s="324"/>
      <c r="L55" s="325"/>
    </row>
    <row r="56" spans="1:12" ht="15.95" customHeight="1" x14ac:dyDescent="0.25">
      <c r="A56" s="326" t="s">
        <v>279</v>
      </c>
      <c r="B56" s="327"/>
      <c r="C56" s="327"/>
      <c r="D56" s="327"/>
      <c r="E56" s="327"/>
      <c r="F56" s="328"/>
      <c r="G56" s="329">
        <f>G57/G28</f>
        <v>0.41292184699962375</v>
      </c>
      <c r="H56" s="330"/>
      <c r="I56" s="330"/>
      <c r="J56" s="330"/>
      <c r="K56" s="330"/>
      <c r="L56" s="331"/>
    </row>
    <row r="57" spans="1:12" ht="15.95" customHeight="1" x14ac:dyDescent="0.25">
      <c r="A57" s="326" t="s">
        <v>280</v>
      </c>
      <c r="B57" s="327"/>
      <c r="C57" s="327"/>
      <c r="D57" s="327"/>
      <c r="E57" s="327"/>
      <c r="F57" s="328"/>
      <c r="G57" s="332">
        <f>'6.2. Паспорт фин осв ввод'!D24-'6.2. Паспорт фин осв ввод'!F24</f>
        <v>952.54628522000007</v>
      </c>
      <c r="H57" s="333"/>
      <c r="I57" s="333"/>
      <c r="J57" s="333"/>
      <c r="K57" s="333"/>
      <c r="L57" s="334"/>
    </row>
    <row r="58" spans="1:12" ht="15.95" customHeight="1" x14ac:dyDescent="0.25">
      <c r="A58" s="326" t="s">
        <v>281</v>
      </c>
      <c r="B58" s="327"/>
      <c r="C58" s="327"/>
      <c r="D58" s="327"/>
      <c r="E58" s="327"/>
      <c r="F58" s="328"/>
      <c r="G58" s="337">
        <f>G59/'6.2. Паспорт фин осв ввод'!D30</f>
        <v>3.2881485654915971E-2</v>
      </c>
      <c r="H58" s="338"/>
      <c r="I58" s="338"/>
      <c r="J58" s="338"/>
      <c r="K58" s="338"/>
      <c r="L58" s="339"/>
    </row>
    <row r="59" spans="1:12" ht="15.95" customHeight="1" x14ac:dyDescent="0.25">
      <c r="A59" s="326" t="s">
        <v>282</v>
      </c>
      <c r="B59" s="327"/>
      <c r="C59" s="327"/>
      <c r="D59" s="327"/>
      <c r="E59" s="327"/>
      <c r="F59" s="328"/>
      <c r="G59" s="332">
        <f>63846.38939/1000</f>
        <v>63.846389389999999</v>
      </c>
      <c r="H59" s="333"/>
      <c r="I59" s="333"/>
      <c r="J59" s="333"/>
      <c r="K59" s="333"/>
      <c r="L59" s="334"/>
    </row>
    <row r="60" spans="1:12" ht="15.95" customHeight="1" x14ac:dyDescent="0.25">
      <c r="A60" s="314" t="s">
        <v>283</v>
      </c>
      <c r="B60" s="314"/>
      <c r="C60" s="314"/>
      <c r="D60" s="314"/>
      <c r="E60" s="314"/>
      <c r="F60" s="314"/>
      <c r="G60" s="323" t="s">
        <v>454</v>
      </c>
      <c r="H60" s="324"/>
      <c r="I60" s="324"/>
      <c r="J60" s="324"/>
      <c r="K60" s="324"/>
      <c r="L60" s="325"/>
    </row>
    <row r="61" spans="1:12" ht="29.1" customHeight="1" x14ac:dyDescent="0.25">
      <c r="A61" s="335" t="s">
        <v>284</v>
      </c>
      <c r="B61" s="335"/>
      <c r="C61" s="335"/>
      <c r="D61" s="335"/>
      <c r="E61" s="335"/>
      <c r="F61" s="335"/>
      <c r="G61" s="340" t="s">
        <v>374</v>
      </c>
      <c r="H61" s="341"/>
      <c r="I61" s="341"/>
      <c r="J61" s="341"/>
      <c r="K61" s="341"/>
      <c r="L61" s="342"/>
    </row>
    <row r="62" spans="1:12" ht="29.1" customHeight="1" x14ac:dyDescent="0.25">
      <c r="A62" s="336" t="s">
        <v>285</v>
      </c>
      <c r="B62" s="336"/>
      <c r="C62" s="336"/>
      <c r="D62" s="336"/>
      <c r="E62" s="336"/>
      <c r="F62" s="336"/>
      <c r="G62" s="343" t="s">
        <v>454</v>
      </c>
      <c r="H62" s="344"/>
      <c r="I62" s="344"/>
      <c r="J62" s="344"/>
      <c r="K62" s="344"/>
      <c r="L62" s="345"/>
    </row>
    <row r="63" spans="1:12" ht="15" customHeight="1" x14ac:dyDescent="0.25">
      <c r="A63" s="336" t="s">
        <v>286</v>
      </c>
      <c r="B63" s="336"/>
      <c r="C63" s="336"/>
      <c r="D63" s="336"/>
      <c r="E63" s="336"/>
      <c r="F63" s="336"/>
      <c r="G63" s="323" t="s">
        <v>454</v>
      </c>
      <c r="H63" s="324"/>
      <c r="I63" s="324"/>
      <c r="J63" s="324"/>
      <c r="K63" s="324"/>
      <c r="L63" s="325"/>
    </row>
    <row r="64" spans="1:12" ht="15" customHeight="1" x14ac:dyDescent="0.25">
      <c r="A64" s="336" t="s">
        <v>287</v>
      </c>
      <c r="B64" s="336"/>
      <c r="C64" s="336"/>
      <c r="D64" s="336"/>
      <c r="E64" s="336"/>
      <c r="F64" s="336"/>
      <c r="G64" s="343" t="s">
        <v>454</v>
      </c>
      <c r="H64" s="344"/>
      <c r="I64" s="344"/>
      <c r="J64" s="344"/>
      <c r="K64" s="344"/>
      <c r="L64" s="345"/>
    </row>
    <row r="65" spans="1:27" ht="15" customHeight="1" x14ac:dyDescent="0.25">
      <c r="A65" s="346" t="s">
        <v>288</v>
      </c>
      <c r="B65" s="346"/>
      <c r="C65" s="346"/>
      <c r="D65" s="346"/>
      <c r="E65" s="346"/>
      <c r="F65" s="346"/>
      <c r="G65" s="343" t="s">
        <v>454</v>
      </c>
      <c r="H65" s="344"/>
      <c r="I65" s="344"/>
      <c r="J65" s="344"/>
      <c r="K65" s="344"/>
      <c r="L65" s="345"/>
    </row>
    <row r="66" spans="1:27" ht="15" customHeight="1" x14ac:dyDescent="0.25">
      <c r="A66" s="299" t="s">
        <v>289</v>
      </c>
      <c r="B66" s="299"/>
      <c r="C66" s="299"/>
      <c r="D66" s="299"/>
      <c r="E66" s="299"/>
      <c r="F66" s="299"/>
      <c r="G66" s="347" t="s">
        <v>454</v>
      </c>
      <c r="H66" s="348"/>
      <c r="I66" s="348"/>
      <c r="J66" s="348"/>
      <c r="K66" s="348"/>
      <c r="L66" s="349"/>
    </row>
    <row r="67" spans="1:27" ht="15" customHeight="1" x14ac:dyDescent="0.25">
      <c r="A67" s="314" t="s">
        <v>290</v>
      </c>
      <c r="B67" s="314"/>
      <c r="C67" s="314"/>
      <c r="D67" s="314"/>
      <c r="E67" s="314"/>
      <c r="F67" s="314"/>
      <c r="G67" s="350" t="s">
        <v>454</v>
      </c>
      <c r="H67" s="351"/>
      <c r="I67" s="351"/>
      <c r="J67" s="351"/>
      <c r="K67" s="351"/>
      <c r="L67" s="352"/>
    </row>
    <row r="68" spans="1:27" ht="11.45" customHeight="1" x14ac:dyDescent="0.25">
      <c r="A68" s="299" t="s">
        <v>274</v>
      </c>
      <c r="B68" s="299"/>
      <c r="C68" s="299"/>
      <c r="D68" s="299"/>
      <c r="E68" s="299"/>
      <c r="F68" s="299"/>
      <c r="G68" s="350" t="s">
        <v>454</v>
      </c>
      <c r="H68" s="351"/>
      <c r="I68" s="351"/>
      <c r="J68" s="351"/>
      <c r="K68" s="351"/>
      <c r="L68" s="352"/>
    </row>
    <row r="69" spans="1:27" ht="11.45" customHeight="1" x14ac:dyDescent="0.25">
      <c r="A69" s="299" t="s">
        <v>418</v>
      </c>
      <c r="B69" s="299"/>
      <c r="C69" s="299"/>
      <c r="D69" s="299"/>
      <c r="E69" s="299"/>
      <c r="F69" s="299"/>
      <c r="G69" s="350" t="s">
        <v>454</v>
      </c>
      <c r="H69" s="351"/>
      <c r="I69" s="351"/>
      <c r="J69" s="351"/>
      <c r="K69" s="351"/>
      <c r="L69" s="352"/>
    </row>
    <row r="70" spans="1:27" ht="11.45" customHeight="1" x14ac:dyDescent="0.25">
      <c r="A70" s="299" t="s">
        <v>419</v>
      </c>
      <c r="B70" s="299"/>
      <c r="C70" s="299"/>
      <c r="D70" s="299"/>
      <c r="E70" s="299"/>
      <c r="F70" s="299"/>
      <c r="G70" s="350" t="s">
        <v>454</v>
      </c>
      <c r="H70" s="351"/>
      <c r="I70" s="351"/>
      <c r="J70" s="351"/>
      <c r="K70" s="351"/>
      <c r="L70" s="352"/>
    </row>
    <row r="71" spans="1:27" ht="11.45" customHeight="1" x14ac:dyDescent="0.25">
      <c r="A71" s="314" t="s">
        <v>291</v>
      </c>
      <c r="B71" s="314"/>
      <c r="C71" s="314"/>
      <c r="D71" s="314"/>
      <c r="E71" s="314"/>
      <c r="F71" s="314"/>
      <c r="G71" s="353" t="s">
        <v>454</v>
      </c>
      <c r="H71" s="354"/>
      <c r="I71" s="354"/>
      <c r="J71" s="354"/>
      <c r="K71" s="354"/>
      <c r="L71" s="355"/>
      <c r="M71"/>
      <c r="N71"/>
      <c r="O71"/>
      <c r="P71"/>
      <c r="Q71"/>
      <c r="R71"/>
      <c r="S71"/>
      <c r="T71"/>
      <c r="U71"/>
      <c r="V71"/>
      <c r="W71"/>
      <c r="X71"/>
      <c r="Y71"/>
      <c r="Z71"/>
      <c r="AA71"/>
    </row>
    <row r="72" spans="1:27" ht="11.45" customHeight="1" x14ac:dyDescent="0.25">
      <c r="A72" s="314" t="s">
        <v>292</v>
      </c>
      <c r="B72" s="314"/>
      <c r="C72" s="314"/>
      <c r="D72" s="314"/>
      <c r="E72" s="314"/>
      <c r="F72" s="314"/>
      <c r="G72" s="356" t="s">
        <v>454</v>
      </c>
      <c r="H72" s="357"/>
      <c r="I72" s="357"/>
      <c r="J72" s="357"/>
      <c r="K72" s="357"/>
      <c r="L72" s="358"/>
      <c r="M72"/>
      <c r="N72"/>
      <c r="O72"/>
      <c r="P72"/>
      <c r="Q72"/>
      <c r="R72"/>
      <c r="S72"/>
      <c r="T72"/>
      <c r="U72"/>
      <c r="V72"/>
      <c r="W72"/>
      <c r="X72"/>
      <c r="Y72"/>
      <c r="Z72"/>
      <c r="AA72"/>
    </row>
    <row r="73" spans="1:27" ht="11.45" customHeight="1" x14ac:dyDescent="0.25">
      <c r="A73" s="335" t="s">
        <v>420</v>
      </c>
      <c r="B73" s="335"/>
      <c r="C73" s="335"/>
      <c r="D73" s="335"/>
      <c r="E73" s="335"/>
      <c r="F73" s="335"/>
      <c r="G73" s="359" t="s">
        <v>454</v>
      </c>
      <c r="H73" s="360"/>
      <c r="I73" s="360"/>
      <c r="J73" s="360"/>
      <c r="K73" s="360"/>
      <c r="L73" s="361"/>
      <c r="M73"/>
      <c r="N73"/>
      <c r="O73"/>
      <c r="P73"/>
      <c r="Q73"/>
      <c r="R73"/>
      <c r="S73"/>
      <c r="T73"/>
      <c r="U73"/>
      <c r="V73"/>
      <c r="W73"/>
      <c r="X73"/>
      <c r="Y73"/>
      <c r="Z73"/>
      <c r="AA73"/>
    </row>
    <row r="74" spans="1:27" ht="15.75" x14ac:dyDescent="0.25">
      <c r="A74" s="336" t="s">
        <v>421</v>
      </c>
      <c r="B74" s="336"/>
      <c r="C74" s="336"/>
      <c r="D74" s="336"/>
      <c r="E74" s="336"/>
      <c r="F74" s="336"/>
      <c r="G74" s="356" t="s">
        <v>454</v>
      </c>
      <c r="H74" s="357"/>
      <c r="I74" s="357"/>
      <c r="J74" s="357"/>
      <c r="K74" s="357"/>
      <c r="L74" s="358"/>
    </row>
    <row r="75" spans="1:27" ht="15.75" x14ac:dyDescent="0.25">
      <c r="A75" s="346" t="s">
        <v>422</v>
      </c>
      <c r="B75" s="346"/>
      <c r="C75" s="346"/>
      <c r="D75" s="346"/>
      <c r="E75" s="346"/>
      <c r="F75" s="346"/>
      <c r="G75" s="362" t="s">
        <v>454</v>
      </c>
      <c r="H75" s="363"/>
      <c r="I75" s="363"/>
      <c r="J75" s="363"/>
      <c r="K75" s="363"/>
      <c r="L75" s="364"/>
    </row>
    <row r="76" spans="1:27" ht="21.75" customHeight="1" x14ac:dyDescent="0.25">
      <c r="A76" s="314" t="s">
        <v>293</v>
      </c>
      <c r="B76" s="314"/>
      <c r="C76" s="314"/>
      <c r="D76" s="314"/>
      <c r="E76" s="314"/>
      <c r="F76" s="314"/>
      <c r="G76" s="362" t="s">
        <v>451</v>
      </c>
      <c r="H76" s="363"/>
      <c r="I76" s="363"/>
      <c r="J76" s="363"/>
      <c r="K76" s="363"/>
      <c r="L76" s="364"/>
      <c r="M76"/>
      <c r="N76"/>
      <c r="O76"/>
      <c r="P76"/>
      <c r="Q76"/>
      <c r="R76"/>
      <c r="S76"/>
      <c r="T76"/>
      <c r="U76"/>
      <c r="V76"/>
      <c r="W76"/>
      <c r="X76"/>
      <c r="Y76"/>
      <c r="Z76"/>
      <c r="AA76"/>
    </row>
    <row r="77" spans="1:27" ht="11.45" customHeight="1" x14ac:dyDescent="0.25">
      <c r="A77" s="314" t="s">
        <v>294</v>
      </c>
      <c r="B77" s="314"/>
      <c r="C77" s="314"/>
      <c r="D77" s="314"/>
      <c r="E77" s="314"/>
      <c r="F77" s="314"/>
      <c r="G77" s="362" t="s">
        <v>454</v>
      </c>
      <c r="H77" s="363"/>
      <c r="I77" s="363"/>
      <c r="J77" s="363"/>
      <c r="K77" s="363"/>
      <c r="L77" s="364"/>
      <c r="M77"/>
      <c r="N77"/>
      <c r="O77"/>
      <c r="P77"/>
      <c r="Q77"/>
      <c r="R77"/>
      <c r="S77"/>
      <c r="T77"/>
      <c r="U77"/>
      <c r="V77"/>
      <c r="W77"/>
      <c r="X77"/>
      <c r="Y77"/>
      <c r="Z77"/>
      <c r="AA77"/>
    </row>
    <row r="78" spans="1:27" ht="11.45" customHeight="1" x14ac:dyDescent="0.25">
      <c r="A78" s="335" t="s">
        <v>423</v>
      </c>
      <c r="B78" s="335"/>
      <c r="C78" s="335"/>
      <c r="D78" s="335"/>
      <c r="E78" s="335"/>
      <c r="F78" s="335"/>
      <c r="G78" s="304" t="s">
        <v>454</v>
      </c>
      <c r="H78" s="304"/>
      <c r="I78" s="304"/>
      <c r="J78" s="304"/>
      <c r="K78" s="304"/>
      <c r="L78" s="304"/>
      <c r="M78"/>
      <c r="N78"/>
      <c r="O78"/>
      <c r="P78"/>
      <c r="Q78"/>
      <c r="R78"/>
      <c r="S78"/>
      <c r="T78"/>
      <c r="U78"/>
      <c r="V78"/>
      <c r="W78"/>
      <c r="X78"/>
      <c r="Y78"/>
      <c r="Z78"/>
      <c r="AA78"/>
    </row>
    <row r="79" spans="1:27" ht="15.75" x14ac:dyDescent="0.25">
      <c r="A79" s="336" t="s">
        <v>424</v>
      </c>
      <c r="B79" s="336"/>
      <c r="C79" s="336"/>
      <c r="D79" s="336"/>
      <c r="E79" s="336"/>
      <c r="F79" s="336"/>
      <c r="G79" s="304" t="s">
        <v>454</v>
      </c>
      <c r="H79" s="304"/>
      <c r="I79" s="304"/>
      <c r="J79" s="304"/>
      <c r="K79" s="304"/>
      <c r="L79" s="304"/>
    </row>
    <row r="80" spans="1:27" ht="15.75" x14ac:dyDescent="0.25">
      <c r="A80" s="336" t="s">
        <v>425</v>
      </c>
      <c r="B80" s="336"/>
      <c r="C80" s="336"/>
      <c r="D80" s="336"/>
      <c r="E80" s="336"/>
      <c r="F80" s="336"/>
      <c r="G80" s="304" t="s">
        <v>454</v>
      </c>
      <c r="H80" s="304"/>
      <c r="I80" s="304"/>
      <c r="J80" s="304"/>
      <c r="K80" s="304"/>
      <c r="L80" s="304"/>
    </row>
    <row r="81" spans="1:12" ht="15.75" x14ac:dyDescent="0.25">
      <c r="A81" s="336" t="s">
        <v>426</v>
      </c>
      <c r="B81" s="336"/>
      <c r="C81" s="336"/>
      <c r="D81" s="336"/>
      <c r="E81" s="336"/>
      <c r="F81" s="336"/>
      <c r="G81" s="304" t="s">
        <v>454</v>
      </c>
      <c r="H81" s="304"/>
      <c r="I81" s="304"/>
      <c r="J81" s="304"/>
      <c r="K81" s="304"/>
      <c r="L81" s="304"/>
    </row>
    <row r="82" spans="1:12" ht="15.75" x14ac:dyDescent="0.25">
      <c r="A82" s="346" t="s">
        <v>427</v>
      </c>
      <c r="B82" s="346"/>
      <c r="C82" s="346"/>
      <c r="D82" s="346"/>
      <c r="E82" s="346"/>
      <c r="F82" s="346"/>
      <c r="G82" s="365" t="s">
        <v>454</v>
      </c>
      <c r="H82" s="365"/>
      <c r="I82" s="365"/>
      <c r="J82" s="365"/>
      <c r="K82" s="365"/>
      <c r="L82" s="365"/>
    </row>
    <row r="83" spans="1:12" ht="15.75" x14ac:dyDescent="0.25">
      <c r="G83" s="366"/>
      <c r="H83" s="366"/>
      <c r="I83" s="366"/>
      <c r="J83" s="366"/>
      <c r="K83" s="366"/>
      <c r="L83" s="366"/>
    </row>
    <row r="84" spans="1:12" ht="15.75" x14ac:dyDescent="0.25">
      <c r="G84" s="366"/>
      <c r="H84" s="366"/>
      <c r="I84" s="366"/>
      <c r="J84" s="366"/>
      <c r="K84" s="366"/>
      <c r="L84" s="366"/>
    </row>
    <row r="85" spans="1:12" ht="15.75" x14ac:dyDescent="0.25">
      <c r="G85" s="366"/>
      <c r="H85" s="366"/>
      <c r="I85" s="366"/>
      <c r="J85" s="366"/>
      <c r="K85" s="366"/>
      <c r="L85" s="366"/>
    </row>
    <row r="86" spans="1:12" ht="15.75" x14ac:dyDescent="0.25">
      <c r="A86"/>
      <c r="B86"/>
      <c r="C86"/>
      <c r="D86"/>
      <c r="E86"/>
      <c r="F86"/>
      <c r="G86" s="366"/>
      <c r="H86" s="366"/>
      <c r="I86" s="366"/>
      <c r="J86" s="366"/>
      <c r="K86" s="366"/>
      <c r="L86" s="366"/>
    </row>
    <row r="87" spans="1:12" ht="15.75" x14ac:dyDescent="0.25">
      <c r="A87"/>
      <c r="B87"/>
      <c r="C87"/>
      <c r="D87"/>
      <c r="E87"/>
      <c r="F87"/>
      <c r="G87" s="366"/>
      <c r="H87" s="366"/>
      <c r="I87" s="366"/>
      <c r="J87" s="366"/>
      <c r="K87" s="366"/>
      <c r="L87" s="366"/>
    </row>
    <row r="88" spans="1:12" ht="15.75" x14ac:dyDescent="0.25">
      <c r="A88"/>
      <c r="B88"/>
      <c r="C88"/>
      <c r="D88"/>
      <c r="E88"/>
      <c r="F88"/>
      <c r="G88" s="366"/>
      <c r="H88" s="366"/>
      <c r="I88" s="366"/>
      <c r="J88" s="366"/>
      <c r="K88" s="366"/>
      <c r="L88" s="366"/>
    </row>
    <row r="89" spans="1:12" ht="15.75" x14ac:dyDescent="0.25">
      <c r="G89" s="366"/>
      <c r="H89" s="366"/>
      <c r="I89" s="366"/>
      <c r="J89" s="366"/>
      <c r="K89" s="366"/>
      <c r="L89" s="366"/>
    </row>
    <row r="90" spans="1:12" ht="15.75" x14ac:dyDescent="0.25">
      <c r="G90" s="366"/>
      <c r="H90" s="366"/>
      <c r="I90" s="366"/>
      <c r="J90" s="366"/>
      <c r="K90" s="366"/>
      <c r="L90" s="366"/>
    </row>
    <row r="91" spans="1:12" ht="15.75" x14ac:dyDescent="0.25">
      <c r="A91"/>
      <c r="B91"/>
      <c r="C91"/>
      <c r="D91"/>
      <c r="E91"/>
      <c r="F91"/>
      <c r="G91" s="366"/>
      <c r="H91" s="366"/>
      <c r="I91" s="366"/>
      <c r="J91" s="366"/>
      <c r="K91" s="366"/>
      <c r="L91" s="366"/>
    </row>
    <row r="92" spans="1:12" ht="15.75" x14ac:dyDescent="0.25">
      <c r="A92"/>
      <c r="B92"/>
      <c r="C92"/>
      <c r="D92"/>
      <c r="E92"/>
      <c r="F92"/>
      <c r="G92" s="366"/>
      <c r="H92" s="366"/>
      <c r="I92" s="366"/>
      <c r="J92" s="366"/>
      <c r="K92" s="366"/>
      <c r="L92" s="366"/>
    </row>
    <row r="93" spans="1:12" x14ac:dyDescent="0.25">
      <c r="A93"/>
      <c r="B93"/>
      <c r="C93"/>
      <c r="D93"/>
      <c r="E93"/>
      <c r="F93"/>
      <c r="G93" s="366"/>
      <c r="H93" s="366"/>
      <c r="I93" s="366"/>
      <c r="J93" s="366"/>
      <c r="K93" s="366"/>
      <c r="L93" s="366"/>
    </row>
    <row r="94" spans="1:12" x14ac:dyDescent="0.25">
      <c r="G94" s="366"/>
      <c r="H94" s="366"/>
      <c r="I94" s="366"/>
      <c r="J94" s="366"/>
      <c r="K94" s="366"/>
      <c r="L94" s="366"/>
    </row>
    <row r="95" spans="1:12" x14ac:dyDescent="0.25">
      <c r="G95" s="366"/>
      <c r="H95" s="366"/>
      <c r="I95" s="366"/>
      <c r="J95" s="366"/>
      <c r="K95" s="366"/>
      <c r="L95" s="366"/>
    </row>
    <row r="96" spans="1:12" x14ac:dyDescent="0.25">
      <c r="G96" s="366"/>
      <c r="H96" s="366"/>
      <c r="I96" s="366"/>
      <c r="J96" s="366"/>
      <c r="K96" s="366"/>
      <c r="L96" s="366"/>
    </row>
    <row r="97" spans="7:12" x14ac:dyDescent="0.25">
      <c r="G97" s="366"/>
      <c r="H97" s="366"/>
      <c r="I97" s="366"/>
      <c r="J97" s="366"/>
      <c r="K97" s="366"/>
      <c r="L97" s="366"/>
    </row>
    <row r="98" spans="7:12" x14ac:dyDescent="0.25">
      <c r="G98" s="110"/>
      <c r="H98" s="110"/>
      <c r="I98" s="110"/>
      <c r="J98" s="110"/>
      <c r="K98" s="110"/>
      <c r="L98" s="110"/>
    </row>
    <row r="99" spans="7:12" x14ac:dyDescent="0.25">
      <c r="G99" s="110"/>
      <c r="H99" s="110"/>
      <c r="I99" s="110"/>
      <c r="J99" s="110"/>
      <c r="K99" s="110"/>
      <c r="L99" s="110"/>
    </row>
    <row r="100" spans="7:12" x14ac:dyDescent="0.25">
      <c r="G100" s="110"/>
      <c r="H100" s="110"/>
      <c r="I100" s="110"/>
      <c r="J100" s="110"/>
      <c r="K100" s="110"/>
      <c r="L100" s="110"/>
    </row>
  </sheetData>
  <mergeCells count="146">
    <mergeCell ref="A41:F41"/>
    <mergeCell ref="G41:L41"/>
    <mergeCell ref="A42:F42"/>
    <mergeCell ref="G42:L42"/>
    <mergeCell ref="A43:F43"/>
    <mergeCell ref="G43:L43"/>
    <mergeCell ref="A44:F44"/>
    <mergeCell ref="G44:L44"/>
    <mergeCell ref="A45:F45"/>
    <mergeCell ref="G45:L45"/>
    <mergeCell ref="A46:F46"/>
    <mergeCell ref="G46:L46"/>
    <mergeCell ref="A47:F47"/>
    <mergeCell ref="G47:L47"/>
    <mergeCell ref="A48:F48"/>
    <mergeCell ref="G48:L48"/>
    <mergeCell ref="A49:F49"/>
    <mergeCell ref="G49:L49"/>
    <mergeCell ref="A50:F50"/>
    <mergeCell ref="G50:L50"/>
    <mergeCell ref="A36:F36"/>
    <mergeCell ref="G36:L36"/>
    <mergeCell ref="A37:F37"/>
    <mergeCell ref="G37:L37"/>
    <mergeCell ref="A38:F38"/>
    <mergeCell ref="G38:L38"/>
    <mergeCell ref="A39:F39"/>
    <mergeCell ref="G39:L39"/>
    <mergeCell ref="A40:F40"/>
    <mergeCell ref="G40:L40"/>
    <mergeCell ref="G92:L92"/>
    <mergeCell ref="G93:L97"/>
    <mergeCell ref="G83:L83"/>
    <mergeCell ref="G84:L84"/>
    <mergeCell ref="G85:L85"/>
    <mergeCell ref="G86:L86"/>
    <mergeCell ref="G87:L87"/>
    <mergeCell ref="G88:L88"/>
    <mergeCell ref="G89:L89"/>
    <mergeCell ref="G90:L90"/>
    <mergeCell ref="G91:L91"/>
    <mergeCell ref="A81:F81"/>
    <mergeCell ref="A82:F82"/>
    <mergeCell ref="G76:L76"/>
    <mergeCell ref="G77:L77"/>
    <mergeCell ref="A76:F76"/>
    <mergeCell ref="A77:F77"/>
    <mergeCell ref="A78:F78"/>
    <mergeCell ref="A79:F79"/>
    <mergeCell ref="A80:F80"/>
    <mergeCell ref="G78:L78"/>
    <mergeCell ref="G79:L79"/>
    <mergeCell ref="G80:L80"/>
    <mergeCell ref="G81:L81"/>
    <mergeCell ref="G82:L82"/>
    <mergeCell ref="A64:F64"/>
    <mergeCell ref="A65:F65"/>
    <mergeCell ref="A66:F66"/>
    <mergeCell ref="G64:L64"/>
    <mergeCell ref="G65:L65"/>
    <mergeCell ref="G66:L66"/>
    <mergeCell ref="A75:F75"/>
    <mergeCell ref="A70:F70"/>
    <mergeCell ref="A71:F71"/>
    <mergeCell ref="A72:F72"/>
    <mergeCell ref="G68:L68"/>
    <mergeCell ref="G69:L69"/>
    <mergeCell ref="G70:L70"/>
    <mergeCell ref="A67:F67"/>
    <mergeCell ref="A68:F68"/>
    <mergeCell ref="A69:F69"/>
    <mergeCell ref="G67:L67"/>
    <mergeCell ref="A73:F73"/>
    <mergeCell ref="G71:L71"/>
    <mergeCell ref="G72:L72"/>
    <mergeCell ref="G73:L73"/>
    <mergeCell ref="G74:L74"/>
    <mergeCell ref="G75:L75"/>
    <mergeCell ref="A74:F74"/>
    <mergeCell ref="A57:F57"/>
    <mergeCell ref="G57:L57"/>
    <mergeCell ref="A61:F61"/>
    <mergeCell ref="A62:F62"/>
    <mergeCell ref="A63:F63"/>
    <mergeCell ref="A58:F58"/>
    <mergeCell ref="G58:L58"/>
    <mergeCell ref="A59:F59"/>
    <mergeCell ref="G59:L59"/>
    <mergeCell ref="A60:F60"/>
    <mergeCell ref="G60:L60"/>
    <mergeCell ref="G61:L61"/>
    <mergeCell ref="G62:L62"/>
    <mergeCell ref="G63:L63"/>
    <mergeCell ref="A52:F52"/>
    <mergeCell ref="G52:L52"/>
    <mergeCell ref="A53:F53"/>
    <mergeCell ref="G53:L53"/>
    <mergeCell ref="A54:F54"/>
    <mergeCell ref="G54:L54"/>
    <mergeCell ref="A55:F55"/>
    <mergeCell ref="G55:L55"/>
    <mergeCell ref="A56:F56"/>
    <mergeCell ref="G56:L56"/>
    <mergeCell ref="A5:L5"/>
    <mergeCell ref="A7:L7"/>
    <mergeCell ref="A9:L9"/>
    <mergeCell ref="A10:L10"/>
    <mergeCell ref="A12:L12"/>
    <mergeCell ref="A51:F51"/>
    <mergeCell ref="G51:L51"/>
    <mergeCell ref="A27:F27"/>
    <mergeCell ref="G27:L27"/>
    <mergeCell ref="A28:F28"/>
    <mergeCell ref="G28:L28"/>
    <mergeCell ref="A29:F29"/>
    <mergeCell ref="A30:F30"/>
    <mergeCell ref="G29:L29"/>
    <mergeCell ref="G30:L30"/>
    <mergeCell ref="A31:F31"/>
    <mergeCell ref="G31:L31"/>
    <mergeCell ref="A32:F32"/>
    <mergeCell ref="G32:L32"/>
    <mergeCell ref="A33:F33"/>
    <mergeCell ref="G33:L33"/>
    <mergeCell ref="A21:F21"/>
    <mergeCell ref="G21:L21"/>
    <mergeCell ref="A22:F22"/>
    <mergeCell ref="G22:L22"/>
    <mergeCell ref="A23:F23"/>
    <mergeCell ref="A13:L13"/>
    <mergeCell ref="A15:L15"/>
    <mergeCell ref="A16:L16"/>
    <mergeCell ref="A18:L18"/>
    <mergeCell ref="A20:F20"/>
    <mergeCell ref="G20:L20"/>
    <mergeCell ref="A34:F34"/>
    <mergeCell ref="G34:L34"/>
    <mergeCell ref="A35:F35"/>
    <mergeCell ref="G35:L35"/>
    <mergeCell ref="A26:F26"/>
    <mergeCell ref="G26:L26"/>
    <mergeCell ref="G23:L23"/>
    <mergeCell ref="A24:F24"/>
    <mergeCell ref="G24:L24"/>
    <mergeCell ref="A25:F25"/>
    <mergeCell ref="G25:L25"/>
  </mergeCells>
  <pageMargins left="0.70866141732283472" right="0.70866141732283472" top="0.74803149606299213" bottom="0.74803149606299213" header="0.31496062992125984" footer="0.31496062992125984"/>
  <pageSetup paperSize="8" scale="7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T365"/>
  <sheetViews>
    <sheetView view="pageBreakPreview" topLeftCell="P1" zoomScale="55" zoomScaleSheetLayoutView="55" workbookViewId="0">
      <selection activeCell="T21" sqref="T21"/>
    </sheetView>
  </sheetViews>
  <sheetFormatPr defaultColWidth="8.7109375" defaultRowHeight="15.75" x14ac:dyDescent="0.25"/>
  <cols>
    <col min="1" max="1" width="2.42578125" style="30" customWidth="1"/>
    <col min="2" max="2" width="8.7109375" style="30" customWidth="1"/>
    <col min="3" max="3" width="18.85546875" style="30" customWidth="1"/>
    <col min="4" max="4" width="18.5703125" style="30" customWidth="1"/>
    <col min="5" max="5" width="18.140625" style="30" customWidth="1"/>
    <col min="6" max="6" width="25.42578125" style="30" customWidth="1"/>
    <col min="7" max="7" width="26.42578125" style="30" customWidth="1"/>
    <col min="8" max="8" width="37.5703125" style="30" customWidth="1"/>
    <col min="9" max="9" width="14.7109375" style="30" customWidth="1"/>
    <col min="10" max="10" width="15.42578125" style="30" customWidth="1"/>
    <col min="11" max="11" width="15.140625" style="30" customWidth="1"/>
    <col min="12" max="12" width="16.5703125" style="30" customWidth="1"/>
    <col min="13" max="13" width="18.140625" style="30" customWidth="1"/>
    <col min="14" max="14" width="17.28515625" style="30" customWidth="1"/>
    <col min="15" max="15" width="17.85546875" style="30" customWidth="1"/>
    <col min="16" max="16" width="18.28515625" style="30" customWidth="1"/>
    <col min="17" max="17" width="18" style="30" customWidth="1"/>
    <col min="18" max="18" width="59" style="30" customWidth="1"/>
    <col min="19" max="19" width="80.28515625" style="30" customWidth="1"/>
    <col min="20" max="20" width="30.5703125" style="30" customWidth="1"/>
  </cols>
  <sheetData>
    <row r="1" spans="1:20" s="30" customFormat="1" ht="15.95" customHeight="1" x14ac:dyDescent="0.25">
      <c r="T1" s="30" t="s">
        <v>59</v>
      </c>
    </row>
    <row r="2" spans="1:20" s="30" customFormat="1" ht="15.95" customHeight="1" x14ac:dyDescent="0.25">
      <c r="T2" s="30" t="s">
        <v>10</v>
      </c>
    </row>
    <row r="3" spans="1:20" s="30" customFormat="1" ht="15.95" customHeight="1" x14ac:dyDescent="0.25">
      <c r="T3" s="30" t="s">
        <v>58</v>
      </c>
    </row>
    <row r="4" spans="1:20" s="30" customFormat="1" ht="15.95" customHeight="1" x14ac:dyDescent="0.25">
      <c r="B4" s="195" t="s">
        <v>517</v>
      </c>
      <c r="C4" s="195"/>
      <c r="D4" s="195"/>
      <c r="E4" s="195"/>
      <c r="F4" s="195"/>
      <c r="G4" s="195"/>
      <c r="H4" s="195"/>
      <c r="I4" s="195"/>
      <c r="J4" s="195"/>
      <c r="K4" s="195"/>
      <c r="L4" s="195"/>
      <c r="M4" s="195"/>
      <c r="N4" s="195"/>
      <c r="O4" s="195"/>
      <c r="P4" s="195"/>
      <c r="Q4" s="195"/>
      <c r="R4" s="195"/>
      <c r="S4" s="195"/>
      <c r="T4" s="195"/>
    </row>
    <row r="5" spans="1:20" ht="11.45" customHeight="1" x14ac:dyDescent="0.25"/>
    <row r="6" spans="1:20" s="30" customFormat="1" ht="18.95" customHeight="1" x14ac:dyDescent="0.3">
      <c r="A6" s="198" t="s">
        <v>369</v>
      </c>
      <c r="B6" s="198"/>
      <c r="C6" s="198"/>
      <c r="D6" s="198"/>
      <c r="E6" s="198"/>
      <c r="F6" s="198"/>
      <c r="G6" s="198"/>
      <c r="H6" s="198"/>
      <c r="I6" s="198"/>
      <c r="J6" s="198"/>
      <c r="K6" s="198"/>
      <c r="L6" s="198"/>
      <c r="M6" s="198"/>
      <c r="N6" s="198"/>
      <c r="O6" s="198"/>
      <c r="P6" s="198"/>
      <c r="Q6" s="198"/>
      <c r="R6" s="198"/>
      <c r="S6" s="198"/>
      <c r="T6" s="198"/>
    </row>
    <row r="7" spans="1:20" ht="11.45" customHeight="1" x14ac:dyDescent="0.25"/>
    <row r="8" spans="1:20" s="30" customFormat="1" ht="15.95" customHeight="1" x14ac:dyDescent="0.25">
      <c r="A8" s="195" t="s">
        <v>479</v>
      </c>
      <c r="B8" s="195"/>
      <c r="C8" s="195"/>
      <c r="D8" s="195"/>
      <c r="E8" s="195"/>
      <c r="F8" s="195"/>
      <c r="G8" s="195"/>
      <c r="H8" s="195"/>
      <c r="I8" s="195"/>
      <c r="J8" s="195"/>
      <c r="K8" s="195"/>
      <c r="L8" s="195"/>
      <c r="M8" s="195"/>
      <c r="N8" s="195"/>
      <c r="O8" s="195"/>
      <c r="P8" s="195"/>
      <c r="Q8" s="195"/>
      <c r="R8" s="195"/>
      <c r="S8" s="195"/>
      <c r="T8" s="195"/>
    </row>
    <row r="9" spans="1:20" s="30" customFormat="1" ht="15.95" customHeight="1" x14ac:dyDescent="0.25">
      <c r="A9" s="197" t="s">
        <v>370</v>
      </c>
      <c r="B9" s="197"/>
      <c r="C9" s="197"/>
      <c r="D9" s="197"/>
      <c r="E9" s="197"/>
      <c r="F9" s="197"/>
      <c r="G9" s="197"/>
      <c r="H9" s="197"/>
      <c r="I9" s="197"/>
      <c r="J9" s="197"/>
      <c r="K9" s="197"/>
      <c r="L9" s="197"/>
      <c r="M9" s="197"/>
      <c r="N9" s="197"/>
      <c r="O9" s="197"/>
      <c r="P9" s="197"/>
      <c r="Q9" s="197"/>
      <c r="R9" s="197"/>
      <c r="S9" s="197"/>
      <c r="T9" s="197"/>
    </row>
    <row r="10" spans="1:20" ht="11.45" customHeight="1" x14ac:dyDescent="0.25"/>
    <row r="11" spans="1:20" s="30" customFormat="1" ht="15.95" customHeight="1" x14ac:dyDescent="0.25">
      <c r="A11" s="195" t="str">
        <f>'1. паспорт местоположение'!A12:C12</f>
        <v>J_009-51-2-01.12-0028</v>
      </c>
      <c r="B11" s="195"/>
      <c r="C11" s="195"/>
      <c r="D11" s="195"/>
      <c r="E11" s="195"/>
      <c r="F11" s="195"/>
      <c r="G11" s="195"/>
      <c r="H11" s="195"/>
      <c r="I11" s="195"/>
      <c r="J11" s="195"/>
      <c r="K11" s="195"/>
      <c r="L11" s="195"/>
      <c r="M11" s="195"/>
      <c r="N11" s="195"/>
      <c r="O11" s="195"/>
      <c r="P11" s="195"/>
      <c r="Q11" s="195"/>
      <c r="R11" s="195"/>
      <c r="S11" s="195"/>
      <c r="T11" s="195"/>
    </row>
    <row r="12" spans="1:20" s="30" customFormat="1" ht="15.95" customHeight="1" x14ac:dyDescent="0.25">
      <c r="A12" s="197" t="s">
        <v>371</v>
      </c>
      <c r="B12" s="197"/>
      <c r="C12" s="197"/>
      <c r="D12" s="197"/>
      <c r="E12" s="197"/>
      <c r="F12" s="197"/>
      <c r="G12" s="197"/>
      <c r="H12" s="197"/>
      <c r="I12" s="197"/>
      <c r="J12" s="197"/>
      <c r="K12" s="197"/>
      <c r="L12" s="197"/>
      <c r="M12" s="197"/>
      <c r="N12" s="197"/>
      <c r="O12" s="197"/>
      <c r="P12" s="197"/>
      <c r="Q12" s="197"/>
      <c r="R12" s="197"/>
      <c r="S12" s="197"/>
      <c r="T12" s="197"/>
    </row>
    <row r="13" spans="1:20" ht="11.45" customHeight="1" x14ac:dyDescent="0.25"/>
    <row r="14" spans="1:20" s="30" customFormat="1" ht="15.95" customHeight="1" x14ac:dyDescent="0.25">
      <c r="A14" s="196" t="str">
        <f>'1. паспорт местоположение'!A15:C15</f>
        <v>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(ПАО «Газпром» Дог. № 56-01885В/14 от 26.01.15 - 1 шт.) (ВЛ 110 кВ - 163 км)</v>
      </c>
      <c r="B14" s="196"/>
      <c r="C14" s="196"/>
      <c r="D14" s="196"/>
      <c r="E14" s="196"/>
      <c r="F14" s="196"/>
      <c r="G14" s="196"/>
      <c r="H14" s="196"/>
      <c r="I14" s="196"/>
      <c r="J14" s="196"/>
      <c r="K14" s="196"/>
      <c r="L14" s="196"/>
      <c r="M14" s="196"/>
      <c r="N14" s="196"/>
      <c r="O14" s="196"/>
      <c r="P14" s="196"/>
      <c r="Q14" s="196"/>
      <c r="R14" s="196"/>
      <c r="S14" s="196"/>
      <c r="T14" s="196"/>
    </row>
    <row r="15" spans="1:20" s="30" customFormat="1" ht="15.95" customHeight="1" x14ac:dyDescent="0.25">
      <c r="A15" s="197" t="s">
        <v>372</v>
      </c>
      <c r="B15" s="197"/>
      <c r="C15" s="197"/>
      <c r="D15" s="197"/>
      <c r="E15" s="197"/>
      <c r="F15" s="197"/>
      <c r="G15" s="197"/>
      <c r="H15" s="197"/>
      <c r="I15" s="197"/>
      <c r="J15" s="197"/>
      <c r="K15" s="197"/>
      <c r="L15" s="197"/>
      <c r="M15" s="197"/>
      <c r="N15" s="197"/>
      <c r="O15" s="197"/>
      <c r="P15" s="197"/>
      <c r="Q15" s="197"/>
      <c r="R15" s="197"/>
      <c r="S15" s="197"/>
      <c r="T15" s="197"/>
    </row>
    <row r="16" spans="1:20" ht="36.950000000000003" customHeight="1" x14ac:dyDescent="0.3">
      <c r="B16" s="200" t="s">
        <v>336</v>
      </c>
      <c r="C16" s="200"/>
      <c r="D16" s="200"/>
      <c r="E16" s="200"/>
      <c r="F16" s="200"/>
      <c r="G16" s="200"/>
      <c r="H16" s="200"/>
      <c r="I16" s="200"/>
      <c r="J16" s="200"/>
      <c r="K16" s="200"/>
      <c r="L16" s="200"/>
      <c r="M16" s="200"/>
      <c r="N16" s="200"/>
      <c r="O16" s="200"/>
      <c r="P16" s="200"/>
      <c r="Q16" s="200"/>
      <c r="R16" s="200"/>
      <c r="S16" s="200"/>
      <c r="T16" s="200"/>
    </row>
    <row r="17" spans="1:20" ht="11.45" customHeight="1" x14ac:dyDescent="0.25">
      <c r="A17"/>
    </row>
    <row r="18" spans="1:20" s="30" customFormat="1" ht="15.95" customHeight="1" x14ac:dyDescent="0.25">
      <c r="B18" s="199" t="s">
        <v>5</v>
      </c>
      <c r="C18" s="199" t="s">
        <v>87</v>
      </c>
      <c r="D18" s="199" t="s">
        <v>265</v>
      </c>
      <c r="E18" s="199" t="s">
        <v>264</v>
      </c>
      <c r="F18" s="199" t="s">
        <v>86</v>
      </c>
      <c r="G18" s="199" t="s">
        <v>85</v>
      </c>
      <c r="H18" s="199" t="s">
        <v>262</v>
      </c>
      <c r="I18" s="199" t="s">
        <v>84</v>
      </c>
      <c r="J18" s="199" t="s">
        <v>83</v>
      </c>
      <c r="K18" s="199" t="s">
        <v>82</v>
      </c>
      <c r="L18" s="199" t="s">
        <v>81</v>
      </c>
      <c r="M18" s="199" t="s">
        <v>80</v>
      </c>
      <c r="N18" s="199" t="s">
        <v>79</v>
      </c>
      <c r="O18" s="199" t="s">
        <v>78</v>
      </c>
      <c r="P18" s="199" t="s">
        <v>77</v>
      </c>
      <c r="Q18" s="199" t="s">
        <v>76</v>
      </c>
      <c r="R18" s="199" t="s">
        <v>380</v>
      </c>
      <c r="S18" s="199"/>
      <c r="T18" s="199" t="s">
        <v>334</v>
      </c>
    </row>
    <row r="19" spans="1:20" s="30" customFormat="1" ht="155.25" customHeight="1" x14ac:dyDescent="0.25">
      <c r="B19" s="199"/>
      <c r="C19" s="199"/>
      <c r="D19" s="199"/>
      <c r="E19" s="199"/>
      <c r="F19" s="199"/>
      <c r="G19" s="199"/>
      <c r="H19" s="199"/>
      <c r="I19" s="199"/>
      <c r="J19" s="199"/>
      <c r="K19" s="199"/>
      <c r="L19" s="199"/>
      <c r="M19" s="199"/>
      <c r="N19" s="199"/>
      <c r="O19" s="199"/>
      <c r="P19" s="199"/>
      <c r="Q19" s="199"/>
      <c r="R19" s="35" t="s">
        <v>263</v>
      </c>
      <c r="S19" s="35" t="s">
        <v>381</v>
      </c>
      <c r="T19" s="199"/>
    </row>
    <row r="20" spans="1:20" s="36" customFormat="1" ht="15.95" customHeight="1" x14ac:dyDescent="0.25">
      <c r="B20" s="33">
        <v>1</v>
      </c>
      <c r="C20" s="33">
        <v>2</v>
      </c>
      <c r="D20" s="33">
        <v>3</v>
      </c>
      <c r="E20" s="33">
        <v>4</v>
      </c>
      <c r="F20" s="33">
        <v>5</v>
      </c>
      <c r="G20" s="33">
        <v>6</v>
      </c>
      <c r="H20" s="33">
        <v>7</v>
      </c>
      <c r="I20" s="33">
        <v>8</v>
      </c>
      <c r="J20" s="33">
        <v>9</v>
      </c>
      <c r="K20" s="33">
        <v>10</v>
      </c>
      <c r="L20" s="33">
        <v>11</v>
      </c>
      <c r="M20" s="33">
        <v>12</v>
      </c>
      <c r="N20" s="33">
        <v>13</v>
      </c>
      <c r="O20" s="33">
        <v>14</v>
      </c>
      <c r="P20" s="33">
        <v>15</v>
      </c>
      <c r="Q20" s="33">
        <v>16</v>
      </c>
      <c r="R20" s="33">
        <v>17</v>
      </c>
      <c r="S20" s="33">
        <v>18</v>
      </c>
      <c r="T20" s="33">
        <v>19</v>
      </c>
    </row>
    <row r="21" spans="1:20" ht="81.75" customHeight="1" x14ac:dyDescent="0.25">
      <c r="A21"/>
      <c r="B21" s="37">
        <v>1</v>
      </c>
      <c r="C21" s="35" t="s">
        <v>382</v>
      </c>
      <c r="D21" s="35" t="s">
        <v>383</v>
      </c>
      <c r="E21" s="35" t="s">
        <v>384</v>
      </c>
      <c r="F21" s="35" t="s">
        <v>385</v>
      </c>
      <c r="G21" s="47" t="s">
        <v>368</v>
      </c>
      <c r="H21" s="35" t="s">
        <v>428</v>
      </c>
      <c r="I21" s="38">
        <v>9.1168999999999993</v>
      </c>
      <c r="J21" s="35"/>
      <c r="K21" s="38">
        <v>9.1168999999999993</v>
      </c>
      <c r="L21" s="35" t="s">
        <v>386</v>
      </c>
      <c r="M21" s="35" t="s">
        <v>387</v>
      </c>
      <c r="N21" s="35"/>
      <c r="O21" s="46"/>
      <c r="P21" s="35"/>
      <c r="Q21" s="35"/>
      <c r="R21" s="35" t="s">
        <v>457</v>
      </c>
      <c r="S21" s="47"/>
      <c r="T21" s="39">
        <v>2516.2701933400003</v>
      </c>
    </row>
    <row r="22" spans="1:20" ht="11.45" customHeight="1" x14ac:dyDescent="0.25">
      <c r="A22"/>
    </row>
    <row r="23" spans="1:20" ht="11.45" customHeight="1" x14ac:dyDescent="0.25">
      <c r="A23"/>
    </row>
    <row r="24" spans="1:20" ht="11.45" customHeight="1" x14ac:dyDescent="0.25">
      <c r="A24"/>
    </row>
    <row r="25" spans="1:20" ht="11.45" customHeight="1" x14ac:dyDescent="0.25">
      <c r="A25"/>
    </row>
    <row r="26" spans="1:20" ht="11.45" customHeight="1" x14ac:dyDescent="0.25">
      <c r="A26"/>
    </row>
    <row r="27" spans="1:20" ht="11.45" customHeight="1" x14ac:dyDescent="0.25">
      <c r="A27"/>
    </row>
    <row r="28" spans="1:20" ht="11.45" customHeight="1" x14ac:dyDescent="0.25">
      <c r="A28"/>
    </row>
    <row r="29" spans="1:20" ht="11.45" customHeight="1" x14ac:dyDescent="0.25">
      <c r="A29"/>
    </row>
    <row r="30" spans="1:20" ht="11.45" customHeight="1" x14ac:dyDescent="0.25">
      <c r="A30"/>
    </row>
    <row r="31" spans="1:20" ht="11.45" customHeight="1" x14ac:dyDescent="0.25">
      <c r="A31"/>
    </row>
    <row r="32" spans="1:20" ht="11.45" customHeight="1" x14ac:dyDescent="0.25">
      <c r="A32"/>
      <c r="B32"/>
      <c r="C32"/>
      <c r="D32"/>
      <c r="E32"/>
      <c r="F32"/>
      <c r="G32"/>
      <c r="H32"/>
      <c r="I32"/>
      <c r="J32"/>
      <c r="K32"/>
      <c r="L32"/>
      <c r="M32"/>
      <c r="N32"/>
      <c r="O32"/>
      <c r="P32"/>
      <c r="Q32"/>
      <c r="R32"/>
      <c r="S32"/>
      <c r="T32"/>
    </row>
    <row r="33" spans="1:20" ht="11.45" customHeight="1" x14ac:dyDescent="0.25">
      <c r="A33"/>
      <c r="B33"/>
      <c r="C33"/>
      <c r="D33"/>
      <c r="E33"/>
      <c r="F33"/>
      <c r="G33"/>
      <c r="H33"/>
      <c r="I33"/>
      <c r="J33"/>
      <c r="K33"/>
      <c r="L33"/>
      <c r="M33"/>
      <c r="N33"/>
      <c r="O33"/>
      <c r="P33"/>
      <c r="Q33"/>
      <c r="R33"/>
      <c r="S33"/>
      <c r="T33"/>
    </row>
    <row r="34" spans="1:20" ht="11.45" customHeight="1" x14ac:dyDescent="0.25">
      <c r="A34"/>
      <c r="B34"/>
      <c r="C34"/>
      <c r="D34"/>
      <c r="E34"/>
      <c r="F34"/>
      <c r="G34"/>
      <c r="H34"/>
      <c r="I34"/>
      <c r="J34"/>
      <c r="K34"/>
      <c r="L34"/>
      <c r="M34"/>
      <c r="N34"/>
      <c r="O34"/>
      <c r="P34"/>
      <c r="Q34"/>
      <c r="R34"/>
      <c r="S34"/>
      <c r="T34"/>
    </row>
    <row r="35" spans="1:20" ht="11.45" customHeight="1" x14ac:dyDescent="0.25">
      <c r="A35"/>
      <c r="B35"/>
      <c r="C35"/>
      <c r="D35"/>
      <c r="E35"/>
      <c r="F35"/>
      <c r="G35"/>
      <c r="H35"/>
      <c r="I35"/>
      <c r="J35"/>
      <c r="K35"/>
      <c r="L35"/>
      <c r="M35"/>
      <c r="N35"/>
      <c r="O35"/>
      <c r="P35"/>
      <c r="Q35"/>
      <c r="R35"/>
      <c r="S35"/>
      <c r="T35"/>
    </row>
    <row r="36" spans="1:20" ht="11.45" customHeight="1" x14ac:dyDescent="0.25">
      <c r="A36"/>
      <c r="B36"/>
      <c r="C36"/>
      <c r="D36"/>
      <c r="E36"/>
      <c r="F36"/>
      <c r="G36"/>
      <c r="H36"/>
      <c r="I36"/>
      <c r="J36"/>
      <c r="K36"/>
      <c r="L36"/>
      <c r="M36"/>
      <c r="N36"/>
      <c r="O36"/>
      <c r="P36"/>
      <c r="Q36"/>
      <c r="R36"/>
      <c r="S36"/>
      <c r="T36"/>
    </row>
    <row r="37" spans="1:20" ht="11.45" customHeight="1" x14ac:dyDescent="0.25">
      <c r="A37"/>
      <c r="B37"/>
      <c r="C37"/>
      <c r="D37"/>
      <c r="E37"/>
      <c r="F37"/>
      <c r="G37"/>
      <c r="H37"/>
      <c r="I37"/>
      <c r="J37"/>
      <c r="K37"/>
      <c r="L37"/>
      <c r="M37"/>
      <c r="N37"/>
      <c r="O37"/>
      <c r="P37"/>
      <c r="Q37"/>
      <c r="R37"/>
      <c r="S37"/>
      <c r="T37"/>
    </row>
    <row r="38" spans="1:20" ht="11.45" customHeight="1" x14ac:dyDescent="0.25">
      <c r="A38"/>
      <c r="B38"/>
      <c r="C38"/>
      <c r="D38"/>
      <c r="E38"/>
      <c r="F38"/>
      <c r="G38"/>
      <c r="H38"/>
      <c r="I38"/>
      <c r="J38"/>
      <c r="K38"/>
      <c r="L38"/>
      <c r="M38"/>
      <c r="N38"/>
      <c r="O38"/>
      <c r="P38"/>
      <c r="Q38"/>
      <c r="R38"/>
      <c r="S38"/>
      <c r="T38"/>
    </row>
    <row r="39" spans="1:20" ht="11.45" customHeight="1" x14ac:dyDescent="0.25">
      <c r="A39"/>
      <c r="B39"/>
      <c r="C39"/>
      <c r="D39"/>
      <c r="E39"/>
      <c r="F39"/>
      <c r="G39"/>
      <c r="H39"/>
      <c r="I39"/>
      <c r="J39"/>
      <c r="K39"/>
      <c r="L39"/>
      <c r="M39"/>
      <c r="N39"/>
      <c r="O39"/>
      <c r="P39"/>
      <c r="Q39"/>
      <c r="R39"/>
      <c r="S39"/>
      <c r="T39"/>
    </row>
    <row r="40" spans="1:20" ht="11.45" customHeight="1" x14ac:dyDescent="0.25">
      <c r="A40"/>
      <c r="B40"/>
      <c r="C40"/>
      <c r="D40"/>
      <c r="E40"/>
      <c r="F40"/>
      <c r="G40"/>
      <c r="H40"/>
      <c r="I40"/>
      <c r="J40"/>
      <c r="K40"/>
      <c r="L40"/>
      <c r="M40"/>
      <c r="N40"/>
      <c r="O40"/>
      <c r="P40"/>
      <c r="Q40"/>
      <c r="R40"/>
      <c r="S40"/>
      <c r="T40"/>
    </row>
    <row r="41" spans="1:20" ht="11.45" customHeight="1" x14ac:dyDescent="0.25">
      <c r="A41"/>
      <c r="B41"/>
      <c r="C41"/>
      <c r="D41"/>
      <c r="E41"/>
      <c r="F41"/>
      <c r="G41"/>
      <c r="H41"/>
      <c r="I41"/>
      <c r="J41"/>
      <c r="K41"/>
      <c r="L41"/>
      <c r="M41"/>
      <c r="N41"/>
      <c r="O41"/>
      <c r="P41"/>
      <c r="Q41"/>
      <c r="R41"/>
      <c r="S41"/>
      <c r="T41"/>
    </row>
    <row r="42" spans="1:20" ht="11.45" customHeight="1" x14ac:dyDescent="0.25">
      <c r="A42"/>
      <c r="B42"/>
      <c r="C42"/>
      <c r="D42"/>
      <c r="E42"/>
      <c r="F42"/>
      <c r="G42"/>
      <c r="H42"/>
      <c r="I42"/>
      <c r="J42"/>
      <c r="K42"/>
      <c r="L42"/>
      <c r="M42"/>
      <c r="N42"/>
      <c r="O42"/>
      <c r="P42"/>
      <c r="Q42"/>
      <c r="R42"/>
      <c r="S42"/>
      <c r="T42"/>
    </row>
    <row r="43" spans="1:20" ht="11.45" customHeight="1" x14ac:dyDescent="0.25">
      <c r="A43"/>
      <c r="B43"/>
      <c r="C43"/>
      <c r="D43"/>
      <c r="E43"/>
      <c r="F43"/>
      <c r="G43"/>
      <c r="H43"/>
      <c r="I43"/>
      <c r="J43"/>
      <c r="K43"/>
      <c r="L43"/>
      <c r="M43"/>
      <c r="N43"/>
      <c r="O43"/>
      <c r="P43"/>
      <c r="Q43"/>
      <c r="R43"/>
      <c r="S43"/>
      <c r="T43"/>
    </row>
    <row r="44" spans="1:20" ht="11.45" customHeight="1" x14ac:dyDescent="0.25">
      <c r="A44"/>
      <c r="B44"/>
      <c r="C44"/>
      <c r="D44"/>
      <c r="E44"/>
      <c r="F44"/>
      <c r="G44"/>
      <c r="H44"/>
      <c r="I44"/>
      <c r="J44"/>
      <c r="K44"/>
      <c r="L44"/>
      <c r="M44"/>
      <c r="N44"/>
      <c r="O44"/>
      <c r="P44"/>
      <c r="Q44"/>
      <c r="R44"/>
      <c r="S44"/>
      <c r="T44"/>
    </row>
    <row r="45" spans="1:20" ht="11.45" customHeight="1" x14ac:dyDescent="0.25">
      <c r="A45"/>
      <c r="B45"/>
      <c r="C45"/>
      <c r="D45"/>
      <c r="E45"/>
      <c r="F45"/>
      <c r="G45"/>
      <c r="H45"/>
      <c r="I45"/>
      <c r="J45"/>
      <c r="K45"/>
      <c r="L45"/>
      <c r="M45"/>
      <c r="N45"/>
      <c r="O45"/>
      <c r="P45"/>
      <c r="Q45"/>
      <c r="R45"/>
      <c r="S45"/>
      <c r="T45"/>
    </row>
    <row r="46" spans="1:20" ht="11.45" customHeight="1" x14ac:dyDescent="0.25">
      <c r="A46"/>
      <c r="B46"/>
      <c r="C46"/>
      <c r="D46"/>
      <c r="E46"/>
      <c r="F46"/>
      <c r="G46"/>
      <c r="H46"/>
      <c r="I46"/>
      <c r="J46"/>
      <c r="K46"/>
      <c r="L46"/>
      <c r="M46"/>
      <c r="N46"/>
      <c r="O46"/>
      <c r="P46"/>
      <c r="Q46"/>
      <c r="R46"/>
      <c r="S46"/>
      <c r="T46"/>
    </row>
    <row r="47" spans="1:20" ht="11.45" customHeight="1" x14ac:dyDescent="0.25">
      <c r="A47"/>
      <c r="B47"/>
      <c r="C47"/>
      <c r="D47"/>
      <c r="E47"/>
      <c r="F47"/>
      <c r="G47"/>
      <c r="H47"/>
      <c r="I47"/>
      <c r="J47"/>
      <c r="K47"/>
      <c r="L47"/>
      <c r="M47"/>
      <c r="N47"/>
      <c r="O47"/>
      <c r="P47"/>
      <c r="Q47"/>
      <c r="R47"/>
      <c r="S47"/>
      <c r="T47"/>
    </row>
    <row r="48" spans="1:20" ht="11.45" customHeight="1" x14ac:dyDescent="0.25">
      <c r="A48"/>
      <c r="B48"/>
      <c r="C48"/>
      <c r="D48"/>
      <c r="E48"/>
      <c r="F48"/>
      <c r="G48"/>
      <c r="H48"/>
      <c r="I48"/>
      <c r="J48"/>
      <c r="K48"/>
      <c r="L48"/>
      <c r="M48"/>
      <c r="N48"/>
      <c r="O48"/>
      <c r="P48"/>
      <c r="Q48"/>
      <c r="R48"/>
      <c r="S48"/>
      <c r="T48"/>
    </row>
    <row r="49" spans="1:20" ht="11.45" customHeight="1" x14ac:dyDescent="0.25">
      <c r="A49"/>
      <c r="B49"/>
      <c r="C49"/>
      <c r="D49"/>
      <c r="E49"/>
      <c r="F49"/>
      <c r="G49"/>
      <c r="H49"/>
      <c r="I49"/>
      <c r="J49"/>
      <c r="K49"/>
      <c r="L49"/>
      <c r="M49"/>
      <c r="N49"/>
      <c r="O49"/>
      <c r="P49"/>
      <c r="Q49"/>
      <c r="R49"/>
      <c r="S49"/>
      <c r="T49"/>
    </row>
    <row r="50" spans="1:20" ht="11.45" customHeight="1" x14ac:dyDescent="0.25">
      <c r="A50"/>
      <c r="B50"/>
      <c r="C50"/>
      <c r="D50"/>
      <c r="E50"/>
      <c r="F50"/>
      <c r="G50"/>
      <c r="H50"/>
      <c r="I50"/>
      <c r="J50"/>
      <c r="K50"/>
      <c r="L50"/>
      <c r="M50"/>
      <c r="N50"/>
      <c r="O50"/>
      <c r="P50"/>
      <c r="Q50"/>
      <c r="R50"/>
      <c r="S50"/>
      <c r="T50"/>
    </row>
    <row r="51" spans="1:20" ht="11.45" customHeight="1" x14ac:dyDescent="0.25">
      <c r="A51"/>
      <c r="B51"/>
      <c r="C51"/>
      <c r="D51"/>
      <c r="E51"/>
      <c r="F51"/>
      <c r="G51"/>
      <c r="H51"/>
      <c r="I51"/>
      <c r="J51"/>
      <c r="K51"/>
      <c r="L51"/>
      <c r="M51"/>
      <c r="N51"/>
      <c r="O51"/>
      <c r="P51"/>
      <c r="Q51"/>
      <c r="R51"/>
      <c r="S51"/>
      <c r="T51"/>
    </row>
    <row r="52" spans="1:20" ht="11.45" customHeight="1" x14ac:dyDescent="0.25">
      <c r="A52"/>
      <c r="B52"/>
      <c r="C52"/>
      <c r="D52"/>
      <c r="E52"/>
      <c r="F52"/>
      <c r="G52"/>
      <c r="H52"/>
      <c r="I52"/>
      <c r="J52"/>
      <c r="K52"/>
      <c r="L52"/>
      <c r="M52"/>
      <c r="N52"/>
      <c r="O52"/>
      <c r="P52"/>
      <c r="Q52"/>
      <c r="R52"/>
      <c r="S52"/>
      <c r="T52"/>
    </row>
    <row r="53" spans="1:20" ht="11.45" customHeight="1" x14ac:dyDescent="0.25">
      <c r="A53"/>
      <c r="B53"/>
      <c r="C53"/>
      <c r="D53"/>
      <c r="E53"/>
      <c r="F53"/>
      <c r="G53"/>
      <c r="H53"/>
      <c r="I53"/>
      <c r="J53"/>
      <c r="K53"/>
      <c r="L53"/>
      <c r="M53"/>
      <c r="N53"/>
      <c r="O53"/>
      <c r="P53"/>
      <c r="Q53"/>
      <c r="R53"/>
      <c r="S53"/>
      <c r="T53"/>
    </row>
    <row r="54" spans="1:20" ht="11.45" customHeight="1" x14ac:dyDescent="0.25">
      <c r="A54"/>
      <c r="B54"/>
      <c r="C54"/>
      <c r="D54"/>
      <c r="E54"/>
      <c r="F54"/>
      <c r="G54"/>
      <c r="H54"/>
      <c r="I54"/>
      <c r="J54"/>
      <c r="K54"/>
      <c r="L54"/>
      <c r="M54"/>
      <c r="N54"/>
      <c r="O54"/>
      <c r="P54"/>
      <c r="Q54"/>
      <c r="R54"/>
      <c r="S54"/>
      <c r="T54"/>
    </row>
    <row r="55" spans="1:20" ht="11.45" customHeight="1" x14ac:dyDescent="0.25">
      <c r="A55"/>
      <c r="B55"/>
      <c r="C55"/>
      <c r="D55"/>
      <c r="E55"/>
      <c r="F55"/>
      <c r="G55"/>
      <c r="H55"/>
      <c r="I55"/>
      <c r="J55"/>
      <c r="K55"/>
      <c r="L55"/>
      <c r="M55"/>
      <c r="N55"/>
      <c r="O55"/>
      <c r="P55"/>
      <c r="Q55"/>
      <c r="R55"/>
      <c r="S55"/>
      <c r="T55"/>
    </row>
    <row r="56" spans="1:20" ht="11.45" customHeight="1" x14ac:dyDescent="0.25">
      <c r="A56"/>
      <c r="B56"/>
      <c r="C56"/>
      <c r="D56"/>
      <c r="E56"/>
      <c r="F56"/>
      <c r="G56"/>
      <c r="H56"/>
      <c r="I56"/>
      <c r="J56"/>
      <c r="K56"/>
      <c r="L56"/>
      <c r="M56"/>
      <c r="N56"/>
      <c r="O56"/>
      <c r="P56"/>
      <c r="Q56"/>
      <c r="R56"/>
      <c r="S56"/>
      <c r="T56"/>
    </row>
    <row r="57" spans="1:20" ht="11.45" customHeight="1" x14ac:dyDescent="0.25">
      <c r="A57"/>
      <c r="B57"/>
      <c r="C57"/>
      <c r="D57"/>
      <c r="E57"/>
      <c r="F57"/>
      <c r="G57"/>
      <c r="H57"/>
      <c r="I57"/>
      <c r="J57"/>
      <c r="K57"/>
      <c r="L57"/>
      <c r="M57"/>
      <c r="N57"/>
      <c r="O57"/>
      <c r="P57"/>
      <c r="Q57"/>
      <c r="R57"/>
      <c r="S57"/>
      <c r="T57"/>
    </row>
    <row r="58" spans="1:20" ht="11.45" customHeight="1" x14ac:dyDescent="0.25">
      <c r="A58"/>
      <c r="B58"/>
      <c r="C58"/>
      <c r="D58"/>
      <c r="E58"/>
      <c r="F58"/>
      <c r="G58"/>
      <c r="H58"/>
      <c r="I58"/>
      <c r="J58"/>
      <c r="K58"/>
      <c r="L58"/>
      <c r="M58"/>
      <c r="N58"/>
      <c r="O58"/>
      <c r="P58"/>
      <c r="Q58"/>
      <c r="R58"/>
      <c r="S58"/>
      <c r="T58"/>
    </row>
    <row r="59" spans="1:20" ht="11.45" customHeight="1" x14ac:dyDescent="0.25">
      <c r="A59"/>
      <c r="B59"/>
      <c r="C59"/>
      <c r="D59"/>
      <c r="E59"/>
      <c r="F59"/>
      <c r="G59"/>
      <c r="H59"/>
      <c r="I59"/>
      <c r="J59"/>
      <c r="K59"/>
      <c r="L59"/>
      <c r="M59"/>
      <c r="N59"/>
      <c r="O59"/>
      <c r="P59"/>
      <c r="Q59"/>
      <c r="R59"/>
      <c r="S59"/>
      <c r="T59"/>
    </row>
    <row r="60" spans="1:20" ht="11.45" customHeight="1" x14ac:dyDescent="0.25">
      <c r="A60"/>
      <c r="B60"/>
      <c r="C60"/>
      <c r="D60"/>
      <c r="E60"/>
      <c r="F60"/>
      <c r="G60"/>
      <c r="H60"/>
      <c r="I60"/>
      <c r="J60"/>
      <c r="K60"/>
      <c r="L60"/>
      <c r="M60"/>
      <c r="N60"/>
      <c r="O60"/>
      <c r="P60"/>
      <c r="Q60"/>
      <c r="R60"/>
      <c r="S60"/>
      <c r="T60"/>
    </row>
    <row r="61" spans="1:20" ht="11.45" customHeight="1" x14ac:dyDescent="0.25">
      <c r="A61"/>
      <c r="B61"/>
      <c r="C61"/>
      <c r="D61"/>
      <c r="E61"/>
      <c r="F61"/>
      <c r="G61"/>
      <c r="H61"/>
      <c r="I61"/>
      <c r="J61"/>
      <c r="K61"/>
      <c r="L61"/>
      <c r="M61"/>
      <c r="N61"/>
      <c r="O61"/>
      <c r="P61"/>
      <c r="Q61"/>
      <c r="R61"/>
      <c r="S61"/>
      <c r="T61"/>
    </row>
    <row r="62" spans="1:20" ht="11.45" customHeight="1" x14ac:dyDescent="0.25">
      <c r="A62"/>
      <c r="B62"/>
      <c r="C62"/>
      <c r="D62"/>
      <c r="E62"/>
      <c r="F62"/>
      <c r="G62"/>
      <c r="H62"/>
      <c r="I62"/>
      <c r="J62"/>
      <c r="K62"/>
      <c r="L62"/>
      <c r="M62"/>
      <c r="N62"/>
      <c r="O62"/>
      <c r="P62"/>
      <c r="Q62"/>
      <c r="R62"/>
      <c r="S62"/>
      <c r="T62"/>
    </row>
    <row r="63" spans="1:20" ht="11.45" customHeight="1" x14ac:dyDescent="0.25">
      <c r="A63"/>
      <c r="B63"/>
      <c r="C63"/>
      <c r="D63"/>
      <c r="E63"/>
      <c r="F63"/>
      <c r="G63"/>
      <c r="H63"/>
      <c r="I63"/>
      <c r="J63"/>
      <c r="K63"/>
      <c r="L63"/>
      <c r="M63"/>
      <c r="N63"/>
      <c r="O63"/>
      <c r="P63"/>
      <c r="Q63"/>
      <c r="R63"/>
      <c r="S63"/>
      <c r="T63"/>
    </row>
    <row r="64" spans="1:20" ht="11.45" customHeight="1" x14ac:dyDescent="0.25">
      <c r="A64"/>
      <c r="B64"/>
      <c r="C64"/>
      <c r="D64"/>
      <c r="E64"/>
      <c r="F64"/>
      <c r="G64"/>
      <c r="H64"/>
      <c r="I64"/>
      <c r="J64"/>
      <c r="K64"/>
      <c r="L64"/>
      <c r="M64"/>
      <c r="N64"/>
      <c r="O64"/>
      <c r="P64"/>
      <c r="Q64"/>
      <c r="R64"/>
      <c r="S64"/>
      <c r="T64"/>
    </row>
    <row r="65" spans="1:20" ht="11.45" customHeight="1" x14ac:dyDescent="0.25">
      <c r="A65"/>
      <c r="B65"/>
      <c r="C65"/>
      <c r="D65"/>
      <c r="E65"/>
      <c r="F65"/>
      <c r="G65"/>
      <c r="H65"/>
      <c r="I65"/>
      <c r="J65"/>
      <c r="K65"/>
      <c r="L65"/>
      <c r="M65"/>
      <c r="N65"/>
      <c r="O65"/>
      <c r="P65"/>
      <c r="Q65"/>
      <c r="R65"/>
      <c r="S65"/>
      <c r="T65"/>
    </row>
    <row r="66" spans="1:20" ht="11.45" customHeight="1" x14ac:dyDescent="0.25">
      <c r="A66"/>
      <c r="B66"/>
      <c r="C66"/>
      <c r="D66"/>
      <c r="E66"/>
      <c r="F66"/>
      <c r="G66"/>
      <c r="H66"/>
      <c r="I66"/>
      <c r="J66"/>
      <c r="K66"/>
      <c r="L66"/>
      <c r="M66"/>
      <c r="N66"/>
      <c r="O66"/>
      <c r="P66"/>
      <c r="Q66"/>
      <c r="R66"/>
      <c r="S66"/>
      <c r="T66"/>
    </row>
    <row r="67" spans="1:20" ht="11.45" customHeight="1" x14ac:dyDescent="0.25">
      <c r="A67"/>
      <c r="B67"/>
      <c r="C67"/>
      <c r="D67"/>
      <c r="E67"/>
      <c r="F67"/>
      <c r="G67"/>
      <c r="H67"/>
      <c r="I67"/>
      <c r="J67"/>
      <c r="K67"/>
      <c r="L67"/>
      <c r="M67"/>
      <c r="N67"/>
      <c r="O67"/>
      <c r="P67"/>
      <c r="Q67"/>
      <c r="R67"/>
      <c r="S67"/>
      <c r="T67"/>
    </row>
    <row r="68" spans="1:20" ht="11.45" customHeight="1" x14ac:dyDescent="0.25">
      <c r="A68"/>
      <c r="B68"/>
      <c r="C68"/>
      <c r="D68"/>
      <c r="E68"/>
      <c r="F68"/>
      <c r="G68"/>
      <c r="H68"/>
      <c r="I68"/>
      <c r="J68"/>
      <c r="K68"/>
      <c r="L68"/>
      <c r="M68"/>
      <c r="N68"/>
      <c r="O68"/>
      <c r="P68"/>
      <c r="Q68"/>
      <c r="R68"/>
      <c r="S68"/>
      <c r="T68"/>
    </row>
    <row r="69" spans="1:20" ht="11.45" customHeight="1" x14ac:dyDescent="0.25">
      <c r="A69"/>
      <c r="B69"/>
      <c r="C69"/>
      <c r="D69"/>
      <c r="E69"/>
      <c r="F69"/>
      <c r="G69"/>
      <c r="H69"/>
      <c r="I69"/>
      <c r="J69"/>
      <c r="K69"/>
      <c r="L69"/>
      <c r="M69"/>
      <c r="N69"/>
      <c r="O69"/>
      <c r="P69"/>
      <c r="Q69"/>
      <c r="R69"/>
      <c r="S69"/>
      <c r="T69"/>
    </row>
    <row r="70" spans="1:20" ht="11.45" customHeight="1" x14ac:dyDescent="0.25">
      <c r="A70"/>
      <c r="B70"/>
      <c r="C70"/>
      <c r="D70"/>
      <c r="E70"/>
      <c r="F70"/>
      <c r="G70"/>
      <c r="H70"/>
      <c r="I70"/>
      <c r="J70"/>
      <c r="K70"/>
      <c r="L70"/>
      <c r="M70"/>
      <c r="N70"/>
      <c r="O70"/>
      <c r="P70"/>
      <c r="Q70"/>
      <c r="R70"/>
      <c r="S70"/>
      <c r="T70"/>
    </row>
    <row r="71" spans="1:20" ht="11.45" customHeight="1" x14ac:dyDescent="0.25">
      <c r="A71"/>
      <c r="B71"/>
      <c r="C71"/>
      <c r="D71"/>
      <c r="E71"/>
      <c r="F71"/>
      <c r="G71"/>
      <c r="H71"/>
      <c r="I71"/>
      <c r="J71"/>
      <c r="K71"/>
      <c r="L71"/>
      <c r="M71"/>
      <c r="N71"/>
      <c r="O71"/>
      <c r="P71"/>
      <c r="Q71"/>
      <c r="R71"/>
      <c r="S71"/>
      <c r="T71"/>
    </row>
    <row r="72" spans="1:20" ht="11.45" customHeight="1" x14ac:dyDescent="0.25">
      <c r="A72"/>
      <c r="B72"/>
      <c r="C72"/>
      <c r="D72"/>
      <c r="E72"/>
      <c r="F72"/>
      <c r="G72"/>
      <c r="H72"/>
      <c r="I72"/>
      <c r="J72"/>
      <c r="K72"/>
      <c r="L72"/>
      <c r="M72"/>
      <c r="N72"/>
      <c r="O72"/>
      <c r="P72"/>
      <c r="Q72"/>
      <c r="R72"/>
      <c r="S72"/>
      <c r="T72"/>
    </row>
    <row r="73" spans="1:20" ht="11.45" customHeight="1" x14ac:dyDescent="0.25">
      <c r="A73"/>
      <c r="B73"/>
      <c r="C73"/>
      <c r="D73"/>
      <c r="E73"/>
      <c r="F73"/>
      <c r="G73"/>
      <c r="H73"/>
      <c r="I73"/>
      <c r="J73"/>
      <c r="K73"/>
      <c r="L73"/>
      <c r="M73"/>
      <c r="N73"/>
      <c r="O73"/>
      <c r="P73"/>
      <c r="Q73"/>
      <c r="R73"/>
      <c r="S73"/>
      <c r="T73"/>
    </row>
    <row r="74" spans="1:20" ht="11.45" customHeight="1" x14ac:dyDescent="0.25">
      <c r="A74"/>
      <c r="B74"/>
      <c r="C74"/>
      <c r="D74"/>
      <c r="E74"/>
      <c r="F74"/>
      <c r="G74"/>
      <c r="H74"/>
      <c r="I74"/>
      <c r="J74"/>
      <c r="K74"/>
      <c r="L74"/>
      <c r="M74"/>
      <c r="N74"/>
      <c r="O74"/>
      <c r="P74"/>
      <c r="Q74"/>
      <c r="R74"/>
      <c r="S74"/>
      <c r="T74"/>
    </row>
    <row r="75" spans="1:20" ht="11.45" customHeight="1" x14ac:dyDescent="0.25">
      <c r="A75"/>
      <c r="B75"/>
      <c r="C75"/>
      <c r="D75"/>
      <c r="E75"/>
      <c r="F75"/>
      <c r="G75"/>
      <c r="H75"/>
      <c r="I75"/>
      <c r="J75"/>
      <c r="K75"/>
      <c r="L75"/>
      <c r="M75"/>
      <c r="N75"/>
      <c r="O75"/>
      <c r="P75"/>
      <c r="Q75"/>
      <c r="R75"/>
      <c r="S75"/>
      <c r="T75"/>
    </row>
    <row r="76" spans="1:20" ht="11.45" customHeight="1" x14ac:dyDescent="0.25">
      <c r="A76"/>
      <c r="B76"/>
      <c r="C76"/>
      <c r="D76"/>
      <c r="E76"/>
      <c r="F76"/>
      <c r="G76"/>
      <c r="H76"/>
      <c r="I76"/>
      <c r="J76"/>
      <c r="K76"/>
      <c r="L76"/>
      <c r="M76"/>
      <c r="N76"/>
      <c r="O76"/>
      <c r="P76"/>
      <c r="Q76"/>
      <c r="R76"/>
      <c r="S76"/>
      <c r="T76"/>
    </row>
    <row r="77" spans="1:20" ht="11.45" customHeight="1" x14ac:dyDescent="0.25">
      <c r="A77"/>
      <c r="B77"/>
      <c r="C77"/>
      <c r="D77"/>
      <c r="E77"/>
      <c r="F77"/>
      <c r="G77"/>
      <c r="H77"/>
      <c r="I77"/>
      <c r="J77"/>
      <c r="K77"/>
      <c r="L77"/>
      <c r="M77"/>
      <c r="N77"/>
      <c r="O77"/>
      <c r="P77"/>
      <c r="Q77"/>
      <c r="R77"/>
      <c r="S77"/>
      <c r="T77"/>
    </row>
    <row r="78" spans="1:20" ht="11.45" customHeight="1" x14ac:dyDescent="0.25">
      <c r="A78"/>
      <c r="B78"/>
      <c r="C78"/>
      <c r="D78"/>
      <c r="E78"/>
      <c r="F78"/>
      <c r="G78"/>
      <c r="H78"/>
      <c r="I78"/>
      <c r="J78"/>
      <c r="K78"/>
      <c r="L78"/>
      <c r="M78"/>
      <c r="N78"/>
      <c r="O78"/>
      <c r="P78"/>
      <c r="Q78"/>
      <c r="R78"/>
      <c r="S78"/>
      <c r="T78"/>
    </row>
    <row r="79" spans="1:20" ht="11.45" customHeight="1" x14ac:dyDescent="0.25">
      <c r="A79"/>
      <c r="B79"/>
      <c r="C79"/>
      <c r="D79"/>
      <c r="E79"/>
      <c r="F79"/>
      <c r="G79"/>
      <c r="H79"/>
      <c r="I79"/>
      <c r="J79"/>
      <c r="K79"/>
      <c r="L79"/>
      <c r="M79"/>
      <c r="N79"/>
      <c r="O79"/>
      <c r="P79"/>
      <c r="Q79"/>
      <c r="R79"/>
      <c r="S79"/>
      <c r="T79"/>
    </row>
    <row r="80" spans="1:20" ht="11.45" customHeight="1" x14ac:dyDescent="0.25">
      <c r="A80"/>
      <c r="B80"/>
      <c r="C80"/>
      <c r="D80"/>
      <c r="E80"/>
      <c r="F80"/>
      <c r="G80"/>
      <c r="H80"/>
      <c r="I80"/>
      <c r="J80"/>
      <c r="K80"/>
      <c r="L80"/>
      <c r="M80"/>
      <c r="N80"/>
      <c r="O80"/>
      <c r="P80"/>
      <c r="Q80"/>
      <c r="R80"/>
      <c r="S80"/>
      <c r="T80"/>
    </row>
    <row r="81" spans="1:20" ht="11.45" customHeight="1" x14ac:dyDescent="0.25">
      <c r="A81"/>
      <c r="B81"/>
      <c r="C81"/>
      <c r="D81"/>
      <c r="E81"/>
      <c r="F81"/>
      <c r="G81"/>
      <c r="H81"/>
      <c r="I81"/>
      <c r="J81"/>
      <c r="K81"/>
      <c r="L81"/>
      <c r="M81"/>
      <c r="N81"/>
      <c r="O81"/>
      <c r="P81"/>
      <c r="Q81"/>
      <c r="R81"/>
      <c r="S81"/>
      <c r="T81"/>
    </row>
    <row r="82" spans="1:20" ht="11.45" customHeight="1" x14ac:dyDescent="0.25">
      <c r="A82"/>
      <c r="B82"/>
      <c r="C82"/>
      <c r="D82"/>
      <c r="E82"/>
      <c r="F82"/>
      <c r="G82"/>
      <c r="H82"/>
      <c r="I82"/>
      <c r="J82"/>
      <c r="K82"/>
      <c r="L82"/>
      <c r="M82"/>
      <c r="N82"/>
      <c r="O82"/>
      <c r="P82"/>
      <c r="Q82"/>
      <c r="R82"/>
      <c r="S82"/>
      <c r="T82"/>
    </row>
    <row r="83" spans="1:20" ht="11.45" customHeight="1" x14ac:dyDescent="0.25">
      <c r="A83"/>
      <c r="B83"/>
      <c r="C83"/>
      <c r="D83"/>
      <c r="E83"/>
      <c r="F83"/>
      <c r="G83"/>
      <c r="H83"/>
      <c r="I83"/>
      <c r="J83"/>
      <c r="K83"/>
      <c r="L83"/>
      <c r="M83"/>
      <c r="N83"/>
      <c r="O83"/>
      <c r="P83"/>
      <c r="Q83"/>
      <c r="R83"/>
      <c r="S83"/>
      <c r="T83"/>
    </row>
    <row r="84" spans="1:20" ht="11.45" customHeight="1" x14ac:dyDescent="0.25">
      <c r="A84"/>
      <c r="B84"/>
      <c r="C84"/>
      <c r="D84"/>
      <c r="E84"/>
      <c r="F84"/>
      <c r="G84"/>
      <c r="H84"/>
      <c r="I84"/>
      <c r="J84"/>
      <c r="K84"/>
      <c r="L84"/>
      <c r="M84"/>
      <c r="N84"/>
      <c r="O84"/>
      <c r="P84"/>
      <c r="Q84"/>
      <c r="R84"/>
      <c r="S84"/>
      <c r="T84"/>
    </row>
    <row r="85" spans="1:20" ht="11.45" customHeight="1" x14ac:dyDescent="0.25">
      <c r="A85"/>
      <c r="B85"/>
      <c r="C85"/>
      <c r="D85"/>
      <c r="E85"/>
      <c r="F85"/>
      <c r="G85"/>
      <c r="H85"/>
      <c r="I85"/>
      <c r="J85"/>
      <c r="K85"/>
      <c r="L85"/>
      <c r="M85"/>
      <c r="N85"/>
      <c r="O85"/>
      <c r="P85"/>
      <c r="Q85"/>
      <c r="R85"/>
      <c r="S85"/>
      <c r="T85"/>
    </row>
    <row r="86" spans="1:20" ht="11.45" customHeight="1" x14ac:dyDescent="0.25">
      <c r="A86"/>
      <c r="B86"/>
      <c r="C86"/>
      <c r="D86"/>
      <c r="E86"/>
      <c r="F86"/>
      <c r="G86"/>
      <c r="H86"/>
      <c r="I86"/>
      <c r="J86"/>
      <c r="K86"/>
      <c r="L86"/>
      <c r="M86"/>
      <c r="N86"/>
      <c r="O86"/>
      <c r="P86"/>
      <c r="Q86"/>
      <c r="R86"/>
      <c r="S86"/>
      <c r="T86"/>
    </row>
    <row r="87" spans="1:20" ht="11.45" customHeight="1" x14ac:dyDescent="0.25">
      <c r="A87"/>
      <c r="B87"/>
      <c r="C87"/>
      <c r="D87"/>
      <c r="E87"/>
      <c r="F87"/>
      <c r="G87"/>
      <c r="H87"/>
      <c r="I87"/>
      <c r="J87"/>
      <c r="K87"/>
      <c r="L87"/>
      <c r="M87"/>
      <c r="N87"/>
      <c r="O87"/>
      <c r="P87"/>
      <c r="Q87"/>
      <c r="R87"/>
      <c r="S87"/>
      <c r="T87"/>
    </row>
    <row r="88" spans="1:20" ht="11.45" customHeight="1" x14ac:dyDescent="0.25">
      <c r="A88"/>
      <c r="B88"/>
      <c r="C88"/>
      <c r="D88"/>
      <c r="E88"/>
      <c r="F88"/>
      <c r="G88"/>
      <c r="H88"/>
      <c r="I88"/>
      <c r="J88"/>
      <c r="K88"/>
      <c r="L88"/>
      <c r="M88"/>
      <c r="N88"/>
      <c r="O88"/>
      <c r="P88"/>
      <c r="Q88"/>
      <c r="R88"/>
      <c r="S88"/>
      <c r="T88"/>
    </row>
    <row r="89" spans="1:20" ht="11.45" customHeight="1" x14ac:dyDescent="0.25">
      <c r="A89"/>
      <c r="B89"/>
      <c r="C89"/>
      <c r="D89"/>
      <c r="E89"/>
      <c r="F89"/>
      <c r="G89"/>
      <c r="H89"/>
      <c r="I89"/>
      <c r="J89"/>
      <c r="K89"/>
      <c r="L89"/>
      <c r="M89"/>
      <c r="N89"/>
      <c r="O89"/>
      <c r="P89"/>
      <c r="Q89"/>
      <c r="R89"/>
      <c r="S89"/>
      <c r="T89"/>
    </row>
    <row r="90" spans="1:20" ht="11.45" customHeight="1" x14ac:dyDescent="0.25">
      <c r="A90"/>
      <c r="B90"/>
      <c r="C90"/>
      <c r="D90"/>
      <c r="E90"/>
      <c r="F90"/>
      <c r="G90"/>
      <c r="H90"/>
      <c r="I90"/>
      <c r="J90"/>
      <c r="K90"/>
      <c r="L90"/>
      <c r="M90"/>
      <c r="N90"/>
      <c r="O90"/>
      <c r="P90"/>
      <c r="Q90"/>
      <c r="R90"/>
      <c r="S90"/>
      <c r="T90"/>
    </row>
    <row r="91" spans="1:20" ht="11.45" customHeight="1" x14ac:dyDescent="0.25">
      <c r="A91"/>
      <c r="B91"/>
      <c r="C91"/>
      <c r="D91"/>
      <c r="E91"/>
      <c r="F91"/>
      <c r="G91"/>
      <c r="H91"/>
      <c r="I91"/>
      <c r="J91"/>
      <c r="K91"/>
      <c r="L91"/>
      <c r="M91"/>
      <c r="N91"/>
      <c r="O91"/>
      <c r="P91"/>
      <c r="Q91"/>
      <c r="R91"/>
      <c r="S91"/>
      <c r="T91"/>
    </row>
    <row r="92" spans="1:20" ht="11.45" customHeight="1" x14ac:dyDescent="0.25">
      <c r="A92"/>
      <c r="B92"/>
      <c r="C92"/>
      <c r="D92"/>
      <c r="E92"/>
      <c r="F92"/>
      <c r="G92"/>
      <c r="H92"/>
      <c r="I92"/>
      <c r="J92"/>
      <c r="K92"/>
      <c r="L92"/>
      <c r="M92"/>
      <c r="N92"/>
      <c r="O92"/>
      <c r="P92"/>
      <c r="Q92"/>
      <c r="R92"/>
      <c r="S92"/>
      <c r="T92"/>
    </row>
    <row r="93" spans="1:20" ht="11.45" customHeight="1" x14ac:dyDescent="0.25">
      <c r="A93"/>
      <c r="B93"/>
      <c r="C93"/>
      <c r="D93"/>
      <c r="E93"/>
      <c r="F93"/>
      <c r="G93"/>
      <c r="H93"/>
      <c r="I93"/>
      <c r="J93"/>
      <c r="K93"/>
      <c r="L93"/>
      <c r="M93"/>
      <c r="N93"/>
      <c r="O93"/>
      <c r="P93"/>
      <c r="Q93"/>
      <c r="R93"/>
      <c r="S93"/>
      <c r="T93"/>
    </row>
    <row r="94" spans="1:20" ht="11.45" customHeight="1" x14ac:dyDescent="0.25">
      <c r="A94"/>
      <c r="B94"/>
      <c r="C94"/>
      <c r="D94"/>
      <c r="E94"/>
      <c r="F94"/>
      <c r="G94"/>
      <c r="H94"/>
      <c r="I94"/>
      <c r="J94"/>
      <c r="K94"/>
      <c r="L94"/>
      <c r="M94"/>
      <c r="N94"/>
      <c r="O94"/>
      <c r="P94"/>
      <c r="Q94"/>
      <c r="R94"/>
      <c r="S94"/>
      <c r="T94"/>
    </row>
    <row r="95" spans="1:20" ht="11.45" customHeight="1" x14ac:dyDescent="0.25">
      <c r="A95"/>
      <c r="B95"/>
      <c r="C95"/>
      <c r="D95"/>
      <c r="E95"/>
      <c r="F95"/>
      <c r="G95"/>
      <c r="H95"/>
      <c r="I95"/>
      <c r="J95"/>
      <c r="K95"/>
      <c r="L95"/>
      <c r="M95"/>
      <c r="N95"/>
      <c r="O95"/>
      <c r="P95"/>
      <c r="Q95"/>
      <c r="R95"/>
      <c r="S95"/>
      <c r="T95"/>
    </row>
    <row r="96" spans="1:20" ht="11.45" customHeight="1" x14ac:dyDescent="0.25">
      <c r="A96"/>
      <c r="B96"/>
      <c r="C96"/>
      <c r="D96"/>
      <c r="E96"/>
      <c r="F96"/>
      <c r="G96"/>
      <c r="H96"/>
      <c r="I96"/>
      <c r="J96"/>
      <c r="K96"/>
      <c r="L96"/>
      <c r="M96"/>
      <c r="N96"/>
      <c r="O96"/>
      <c r="P96"/>
      <c r="Q96"/>
      <c r="R96"/>
      <c r="S96"/>
      <c r="T96"/>
    </row>
    <row r="97" spans="1:20" ht="11.45" customHeight="1" x14ac:dyDescent="0.25">
      <c r="A97"/>
      <c r="B97"/>
      <c r="C97"/>
      <c r="D97"/>
      <c r="E97"/>
      <c r="F97"/>
      <c r="G97"/>
      <c r="H97"/>
      <c r="I97"/>
      <c r="J97"/>
      <c r="K97"/>
      <c r="L97"/>
      <c r="M97"/>
      <c r="N97"/>
      <c r="O97"/>
      <c r="P97"/>
      <c r="Q97"/>
      <c r="R97"/>
      <c r="S97"/>
      <c r="T97"/>
    </row>
    <row r="98" spans="1:20" ht="11.45" customHeight="1" x14ac:dyDescent="0.25">
      <c r="A98"/>
      <c r="B98"/>
      <c r="C98"/>
      <c r="D98"/>
      <c r="E98"/>
      <c r="F98"/>
      <c r="G98"/>
      <c r="H98"/>
      <c r="I98"/>
      <c r="J98"/>
      <c r="K98"/>
      <c r="L98"/>
      <c r="M98"/>
      <c r="N98"/>
      <c r="O98"/>
      <c r="P98"/>
      <c r="Q98"/>
      <c r="R98"/>
      <c r="S98"/>
      <c r="T98"/>
    </row>
    <row r="99" spans="1:20" ht="11.45" customHeight="1" x14ac:dyDescent="0.25">
      <c r="A99"/>
      <c r="B99"/>
      <c r="C99"/>
      <c r="D99"/>
      <c r="E99"/>
      <c r="F99"/>
      <c r="G99"/>
      <c r="H99"/>
      <c r="I99"/>
      <c r="J99"/>
      <c r="K99"/>
      <c r="L99"/>
      <c r="M99"/>
      <c r="N99"/>
      <c r="O99"/>
      <c r="P99"/>
      <c r="Q99"/>
      <c r="R99"/>
      <c r="S99"/>
      <c r="T99"/>
    </row>
    <row r="100" spans="1:20" ht="11.45" customHeight="1" x14ac:dyDescent="0.25">
      <c r="A100"/>
      <c r="B100"/>
      <c r="C100"/>
      <c r="D100"/>
      <c r="E100"/>
      <c r="F100"/>
      <c r="G100"/>
      <c r="H100"/>
      <c r="I100"/>
      <c r="J100"/>
      <c r="K100"/>
      <c r="L100"/>
      <c r="M100"/>
      <c r="N100"/>
      <c r="O100"/>
      <c r="P100"/>
      <c r="Q100"/>
      <c r="R100"/>
      <c r="S100"/>
      <c r="T100"/>
    </row>
    <row r="101" spans="1:20" ht="11.45" customHeight="1" x14ac:dyDescent="0.25">
      <c r="A101"/>
      <c r="B101"/>
      <c r="C101"/>
      <c r="D101"/>
      <c r="E101"/>
      <c r="F101"/>
      <c r="G101"/>
      <c r="H101"/>
      <c r="I101"/>
      <c r="J101"/>
      <c r="K101"/>
      <c r="L101"/>
      <c r="M101"/>
      <c r="N101"/>
      <c r="O101"/>
      <c r="P101"/>
      <c r="Q101"/>
      <c r="R101"/>
      <c r="S101"/>
      <c r="T101"/>
    </row>
    <row r="102" spans="1:20" ht="11.45" customHeight="1" x14ac:dyDescent="0.25">
      <c r="A102"/>
      <c r="B102"/>
      <c r="C102"/>
      <c r="D102"/>
      <c r="E102"/>
      <c r="F102"/>
      <c r="G102"/>
      <c r="H102"/>
      <c r="I102"/>
      <c r="J102"/>
      <c r="K102"/>
      <c r="L102"/>
      <c r="M102"/>
      <c r="N102"/>
      <c r="O102"/>
      <c r="P102"/>
      <c r="Q102"/>
      <c r="R102"/>
      <c r="S102"/>
      <c r="T102"/>
    </row>
    <row r="103" spans="1:20" ht="11.45" customHeight="1" x14ac:dyDescent="0.25">
      <c r="A103"/>
      <c r="B103"/>
      <c r="C103"/>
      <c r="D103"/>
      <c r="E103"/>
      <c r="F103"/>
      <c r="G103"/>
      <c r="H103"/>
      <c r="I103"/>
      <c r="J103"/>
      <c r="K103"/>
      <c r="L103"/>
      <c r="M103"/>
      <c r="N103"/>
      <c r="O103"/>
      <c r="P103"/>
      <c r="Q103"/>
      <c r="R103"/>
      <c r="S103"/>
      <c r="T103"/>
    </row>
    <row r="104" spans="1:20" ht="11.45" customHeight="1" x14ac:dyDescent="0.25">
      <c r="A104"/>
      <c r="B104"/>
      <c r="C104"/>
      <c r="D104"/>
      <c r="E104"/>
      <c r="F104"/>
      <c r="G104"/>
      <c r="H104"/>
      <c r="I104"/>
      <c r="J104"/>
      <c r="K104"/>
      <c r="L104"/>
      <c r="M104"/>
      <c r="N104"/>
      <c r="O104"/>
      <c r="P104"/>
      <c r="Q104"/>
      <c r="R104"/>
      <c r="S104"/>
      <c r="T104"/>
    </row>
    <row r="105" spans="1:20" ht="11.45" customHeight="1" x14ac:dyDescent="0.25">
      <c r="A105"/>
      <c r="B105"/>
      <c r="C105"/>
      <c r="D105"/>
      <c r="E105"/>
      <c r="F105"/>
      <c r="G105"/>
      <c r="H105"/>
      <c r="I105"/>
      <c r="J105"/>
      <c r="K105"/>
      <c r="L105"/>
      <c r="M105"/>
      <c r="N105"/>
      <c r="O105"/>
      <c r="P105"/>
      <c r="Q105"/>
      <c r="R105"/>
      <c r="S105"/>
      <c r="T105"/>
    </row>
    <row r="106" spans="1:20" ht="11.45" customHeight="1" x14ac:dyDescent="0.25">
      <c r="A106"/>
      <c r="B106"/>
      <c r="C106"/>
      <c r="D106"/>
      <c r="E106"/>
      <c r="F106"/>
      <c r="G106"/>
      <c r="H106"/>
      <c r="I106"/>
      <c r="J106"/>
      <c r="K106"/>
      <c r="L106"/>
      <c r="M106"/>
      <c r="N106"/>
      <c r="O106"/>
      <c r="P106"/>
      <c r="Q106"/>
      <c r="R106"/>
      <c r="S106"/>
      <c r="T106"/>
    </row>
    <row r="107" spans="1:20" ht="11.45" customHeight="1" x14ac:dyDescent="0.25">
      <c r="A107"/>
      <c r="B107"/>
      <c r="C107"/>
      <c r="D107"/>
      <c r="E107"/>
      <c r="F107"/>
      <c r="G107"/>
      <c r="H107"/>
      <c r="I107"/>
      <c r="J107"/>
      <c r="K107"/>
      <c r="L107"/>
      <c r="M107"/>
      <c r="N107"/>
      <c r="O107"/>
      <c r="P107"/>
      <c r="Q107"/>
      <c r="R107"/>
      <c r="S107"/>
      <c r="T107"/>
    </row>
    <row r="108" spans="1:20" ht="11.45" customHeight="1" x14ac:dyDescent="0.25">
      <c r="A108"/>
      <c r="B108"/>
      <c r="C108"/>
      <c r="D108"/>
      <c r="E108"/>
      <c r="F108"/>
      <c r="G108"/>
      <c r="H108"/>
      <c r="I108"/>
      <c r="J108"/>
      <c r="K108"/>
      <c r="L108"/>
      <c r="M108"/>
      <c r="N108"/>
      <c r="O108"/>
      <c r="P108"/>
      <c r="Q108"/>
      <c r="R108"/>
      <c r="S108"/>
      <c r="T108"/>
    </row>
    <row r="109" spans="1:20" ht="11.45" customHeight="1" x14ac:dyDescent="0.25">
      <c r="A109"/>
      <c r="B109"/>
      <c r="C109"/>
      <c r="D109"/>
      <c r="E109"/>
      <c r="F109"/>
      <c r="G109"/>
      <c r="H109"/>
      <c r="I109"/>
      <c r="J109"/>
      <c r="K109"/>
      <c r="L109"/>
      <c r="M109"/>
      <c r="N109"/>
      <c r="O109"/>
      <c r="P109"/>
      <c r="Q109"/>
      <c r="R109"/>
      <c r="S109"/>
      <c r="T109"/>
    </row>
    <row r="110" spans="1:20" ht="11.45" customHeight="1" x14ac:dyDescent="0.25">
      <c r="A110"/>
      <c r="B110"/>
      <c r="C110"/>
      <c r="D110"/>
      <c r="E110"/>
      <c r="F110"/>
      <c r="G110"/>
      <c r="H110"/>
      <c r="I110"/>
      <c r="J110"/>
      <c r="K110"/>
      <c r="L110"/>
      <c r="M110"/>
      <c r="N110"/>
      <c r="O110"/>
      <c r="P110"/>
      <c r="Q110"/>
      <c r="R110"/>
      <c r="S110"/>
      <c r="T110"/>
    </row>
    <row r="111" spans="1:20" ht="11.45" customHeight="1" x14ac:dyDescent="0.25">
      <c r="A111"/>
      <c r="B111"/>
      <c r="C111"/>
      <c r="D111"/>
      <c r="E111"/>
      <c r="F111"/>
      <c r="G111"/>
      <c r="H111"/>
      <c r="I111"/>
      <c r="J111"/>
      <c r="K111"/>
      <c r="L111"/>
      <c r="M111"/>
      <c r="N111"/>
      <c r="O111"/>
      <c r="P111"/>
      <c r="Q111"/>
      <c r="R111"/>
      <c r="S111"/>
      <c r="T111"/>
    </row>
    <row r="112" spans="1:20" ht="11.45" customHeight="1" x14ac:dyDescent="0.25">
      <c r="A112"/>
      <c r="B112"/>
      <c r="C112"/>
      <c r="D112"/>
      <c r="E112"/>
      <c r="F112"/>
      <c r="G112"/>
      <c r="H112"/>
      <c r="I112"/>
      <c r="J112"/>
      <c r="K112"/>
      <c r="L112"/>
      <c r="M112"/>
      <c r="N112"/>
      <c r="O112"/>
      <c r="P112"/>
      <c r="Q112"/>
      <c r="R112"/>
      <c r="S112"/>
      <c r="T112"/>
    </row>
    <row r="113" spans="1:20" ht="11.45" customHeight="1" x14ac:dyDescent="0.25">
      <c r="A113"/>
      <c r="B113"/>
      <c r="C113"/>
      <c r="D113"/>
      <c r="E113"/>
      <c r="F113"/>
      <c r="G113"/>
      <c r="H113"/>
      <c r="I113"/>
      <c r="J113"/>
      <c r="K113"/>
      <c r="L113"/>
      <c r="M113"/>
      <c r="N113"/>
      <c r="O113"/>
      <c r="P113"/>
      <c r="Q113"/>
      <c r="R113"/>
      <c r="S113"/>
      <c r="T113"/>
    </row>
    <row r="114" spans="1:20" ht="11.45" customHeight="1" x14ac:dyDescent="0.25">
      <c r="A114"/>
      <c r="B114"/>
      <c r="C114"/>
      <c r="D114"/>
      <c r="E114"/>
      <c r="F114"/>
      <c r="G114"/>
      <c r="H114"/>
      <c r="I114"/>
      <c r="J114"/>
      <c r="K114"/>
      <c r="L114"/>
      <c r="M114"/>
      <c r="N114"/>
      <c r="O114"/>
      <c r="P114"/>
      <c r="Q114"/>
      <c r="R114"/>
      <c r="S114"/>
      <c r="T114"/>
    </row>
    <row r="115" spans="1:20" ht="11.45" customHeight="1" x14ac:dyDescent="0.25">
      <c r="A115"/>
      <c r="B115"/>
      <c r="C115"/>
      <c r="D115"/>
      <c r="E115"/>
      <c r="F115"/>
      <c r="G115"/>
      <c r="H115"/>
      <c r="I115"/>
      <c r="J115"/>
      <c r="K115"/>
      <c r="L115"/>
      <c r="M115"/>
      <c r="N115"/>
      <c r="O115"/>
      <c r="P115"/>
      <c r="Q115"/>
      <c r="R115"/>
      <c r="S115"/>
      <c r="T115"/>
    </row>
    <row r="116" spans="1:20" ht="11.45" customHeight="1" x14ac:dyDescent="0.25">
      <c r="A116"/>
      <c r="B116"/>
      <c r="C116"/>
      <c r="D116"/>
      <c r="E116"/>
      <c r="F116"/>
      <c r="G116"/>
      <c r="H116"/>
      <c r="I116"/>
      <c r="J116"/>
      <c r="K116"/>
      <c r="L116"/>
      <c r="M116"/>
      <c r="N116"/>
      <c r="O116"/>
      <c r="P116"/>
      <c r="Q116"/>
      <c r="R116"/>
      <c r="S116"/>
      <c r="T116"/>
    </row>
    <row r="117" spans="1:20" ht="11.45" customHeight="1" x14ac:dyDescent="0.25">
      <c r="A117"/>
      <c r="B117"/>
      <c r="C117"/>
      <c r="D117"/>
      <c r="E117"/>
      <c r="F117"/>
      <c r="G117"/>
      <c r="H117"/>
      <c r="I117"/>
      <c r="J117"/>
      <c r="K117"/>
      <c r="L117"/>
      <c r="M117"/>
      <c r="N117"/>
      <c r="O117"/>
      <c r="P117"/>
      <c r="Q117"/>
      <c r="R117"/>
      <c r="S117"/>
      <c r="T117"/>
    </row>
    <row r="118" spans="1:20" ht="11.45" customHeight="1" x14ac:dyDescent="0.25">
      <c r="A118"/>
      <c r="B118"/>
      <c r="C118"/>
      <c r="D118"/>
      <c r="E118"/>
      <c r="F118"/>
      <c r="G118"/>
      <c r="H118"/>
      <c r="I118"/>
      <c r="J118"/>
      <c r="K118"/>
      <c r="L118"/>
      <c r="M118"/>
      <c r="N118"/>
      <c r="O118"/>
      <c r="P118"/>
      <c r="Q118"/>
      <c r="R118"/>
      <c r="S118"/>
      <c r="T118"/>
    </row>
    <row r="119" spans="1:20" ht="11.45" customHeight="1" x14ac:dyDescent="0.25">
      <c r="A119"/>
      <c r="B119"/>
      <c r="C119"/>
      <c r="D119"/>
      <c r="E119"/>
      <c r="F119"/>
      <c r="G119"/>
      <c r="H119"/>
      <c r="I119"/>
      <c r="J119"/>
      <c r="K119"/>
      <c r="L119"/>
      <c r="M119"/>
      <c r="N119"/>
      <c r="O119"/>
      <c r="P119"/>
      <c r="Q119"/>
      <c r="R119"/>
      <c r="S119"/>
      <c r="T119"/>
    </row>
    <row r="120" spans="1:20" ht="11.45" customHeight="1" x14ac:dyDescent="0.25">
      <c r="A120"/>
      <c r="B120"/>
      <c r="C120"/>
      <c r="D120"/>
      <c r="E120"/>
      <c r="F120"/>
      <c r="G120"/>
      <c r="H120"/>
      <c r="I120"/>
      <c r="J120"/>
      <c r="K120"/>
      <c r="L120"/>
      <c r="M120"/>
      <c r="N120"/>
      <c r="O120"/>
      <c r="P120"/>
      <c r="Q120"/>
      <c r="R120"/>
      <c r="S120"/>
      <c r="T120"/>
    </row>
    <row r="121" spans="1:20" ht="11.45" customHeight="1" x14ac:dyDescent="0.25">
      <c r="A121"/>
      <c r="B121"/>
      <c r="C121"/>
      <c r="D121"/>
      <c r="E121"/>
      <c r="F121"/>
      <c r="G121"/>
      <c r="H121"/>
      <c r="I121"/>
      <c r="J121"/>
      <c r="K121"/>
      <c r="L121"/>
      <c r="M121"/>
      <c r="N121"/>
      <c r="O121"/>
      <c r="P121"/>
      <c r="Q121"/>
      <c r="R121"/>
      <c r="S121"/>
      <c r="T121"/>
    </row>
    <row r="122" spans="1:20" ht="11.45" customHeight="1" x14ac:dyDescent="0.25">
      <c r="A122"/>
      <c r="B122"/>
      <c r="C122"/>
      <c r="D122"/>
      <c r="E122"/>
      <c r="F122"/>
      <c r="G122"/>
      <c r="H122"/>
      <c r="I122"/>
      <c r="J122"/>
      <c r="K122"/>
      <c r="L122"/>
      <c r="M122"/>
      <c r="N122"/>
      <c r="O122"/>
      <c r="P122"/>
      <c r="Q122"/>
      <c r="R122"/>
      <c r="S122"/>
      <c r="T122"/>
    </row>
    <row r="123" spans="1:20" ht="11.45" customHeight="1" x14ac:dyDescent="0.25">
      <c r="A123"/>
      <c r="B123"/>
      <c r="C123"/>
      <c r="D123"/>
      <c r="E123"/>
      <c r="F123"/>
      <c r="G123"/>
      <c r="H123"/>
      <c r="I123"/>
      <c r="J123"/>
      <c r="K123"/>
      <c r="L123"/>
      <c r="M123"/>
      <c r="N123"/>
      <c r="O123"/>
      <c r="P123"/>
      <c r="Q123"/>
      <c r="R123"/>
      <c r="S123"/>
      <c r="T123"/>
    </row>
    <row r="124" spans="1:20" ht="11.45" customHeight="1" x14ac:dyDescent="0.25">
      <c r="A124"/>
      <c r="B124"/>
      <c r="C124"/>
      <c r="D124"/>
      <c r="E124"/>
      <c r="F124"/>
      <c r="G124"/>
      <c r="H124"/>
      <c r="I124"/>
      <c r="J124"/>
      <c r="K124"/>
      <c r="L124"/>
      <c r="M124"/>
      <c r="N124"/>
      <c r="O124"/>
      <c r="P124"/>
      <c r="Q124"/>
      <c r="R124"/>
      <c r="S124"/>
      <c r="T124"/>
    </row>
    <row r="125" spans="1:20" ht="11.45" customHeight="1" x14ac:dyDescent="0.25">
      <c r="A125"/>
      <c r="B125"/>
      <c r="C125"/>
      <c r="D125"/>
      <c r="E125"/>
      <c r="F125"/>
      <c r="G125"/>
      <c r="H125"/>
      <c r="I125"/>
      <c r="J125"/>
      <c r="K125"/>
      <c r="L125"/>
      <c r="M125"/>
      <c r="N125"/>
      <c r="O125"/>
      <c r="P125"/>
      <c r="Q125"/>
      <c r="R125"/>
      <c r="S125"/>
      <c r="T125"/>
    </row>
    <row r="126" spans="1:20" ht="11.45" customHeight="1" x14ac:dyDescent="0.25">
      <c r="A126"/>
      <c r="B126"/>
      <c r="C126"/>
      <c r="D126"/>
      <c r="E126"/>
      <c r="F126"/>
      <c r="G126"/>
      <c r="H126"/>
      <c r="I126"/>
      <c r="J126"/>
      <c r="K126"/>
      <c r="L126"/>
      <c r="M126"/>
      <c r="N126"/>
      <c r="O126"/>
      <c r="P126"/>
      <c r="Q126"/>
      <c r="R126"/>
      <c r="S126"/>
      <c r="T126"/>
    </row>
    <row r="127" spans="1:20" ht="11.45" customHeight="1" x14ac:dyDescent="0.25">
      <c r="A127"/>
      <c r="B127"/>
      <c r="C127"/>
      <c r="D127"/>
      <c r="E127"/>
      <c r="F127"/>
      <c r="G127"/>
      <c r="H127"/>
      <c r="I127"/>
      <c r="J127"/>
      <c r="K127"/>
      <c r="L127"/>
      <c r="M127"/>
      <c r="N127"/>
      <c r="O127"/>
      <c r="P127"/>
      <c r="Q127"/>
      <c r="R127"/>
      <c r="S127"/>
      <c r="T127"/>
    </row>
    <row r="128" spans="1:20" ht="11.45" customHeight="1" x14ac:dyDescent="0.25">
      <c r="A128"/>
      <c r="B128"/>
      <c r="C128"/>
      <c r="D128"/>
      <c r="E128"/>
      <c r="F128"/>
      <c r="G128"/>
      <c r="H128"/>
      <c r="I128"/>
      <c r="J128"/>
      <c r="K128"/>
      <c r="L128"/>
      <c r="M128"/>
      <c r="N128"/>
      <c r="O128"/>
      <c r="P128"/>
      <c r="Q128"/>
      <c r="R128"/>
      <c r="S128"/>
      <c r="T128"/>
    </row>
    <row r="129" spans="1:20" ht="11.45" customHeight="1" x14ac:dyDescent="0.25">
      <c r="A129"/>
      <c r="B129"/>
      <c r="C129"/>
      <c r="D129"/>
      <c r="E129"/>
      <c r="F129"/>
      <c r="G129"/>
      <c r="H129"/>
      <c r="I129"/>
      <c r="J129"/>
      <c r="K129"/>
      <c r="L129"/>
      <c r="M129"/>
      <c r="N129"/>
      <c r="O129"/>
      <c r="P129"/>
      <c r="Q129"/>
      <c r="R129"/>
      <c r="S129"/>
      <c r="T129"/>
    </row>
    <row r="130" spans="1:20" ht="11.45" customHeight="1" x14ac:dyDescent="0.25">
      <c r="A130"/>
      <c r="B130"/>
      <c r="C130"/>
      <c r="D130"/>
      <c r="E130"/>
      <c r="F130"/>
      <c r="G130"/>
      <c r="H130"/>
      <c r="I130"/>
      <c r="J130"/>
      <c r="K130"/>
      <c r="L130"/>
      <c r="M130"/>
      <c r="N130"/>
      <c r="O130"/>
      <c r="P130"/>
      <c r="Q130"/>
      <c r="R130"/>
      <c r="S130"/>
      <c r="T130"/>
    </row>
    <row r="131" spans="1:20" ht="11.45" customHeight="1" x14ac:dyDescent="0.25">
      <c r="A131"/>
      <c r="B131"/>
      <c r="C131"/>
      <c r="D131"/>
      <c r="E131"/>
      <c r="F131"/>
      <c r="G131"/>
      <c r="H131"/>
      <c r="I131"/>
      <c r="J131"/>
      <c r="K131"/>
      <c r="L131"/>
      <c r="M131"/>
      <c r="N131"/>
      <c r="O131"/>
      <c r="P131"/>
      <c r="Q131"/>
      <c r="R131"/>
      <c r="S131"/>
      <c r="T131"/>
    </row>
    <row r="132" spans="1:20" ht="11.45" customHeight="1" x14ac:dyDescent="0.25">
      <c r="A132"/>
      <c r="B132"/>
      <c r="C132"/>
      <c r="D132"/>
      <c r="E132"/>
      <c r="F132"/>
      <c r="G132"/>
      <c r="H132"/>
      <c r="I132"/>
      <c r="J132"/>
      <c r="K132"/>
      <c r="L132"/>
      <c r="M132"/>
      <c r="N132"/>
      <c r="O132"/>
      <c r="P132"/>
      <c r="Q132"/>
      <c r="R132"/>
      <c r="S132"/>
      <c r="T132"/>
    </row>
    <row r="133" spans="1:20" ht="11.45" customHeight="1" x14ac:dyDescent="0.25">
      <c r="A133"/>
      <c r="B133"/>
      <c r="C133"/>
      <c r="D133"/>
      <c r="E133"/>
      <c r="F133"/>
      <c r="G133"/>
      <c r="H133"/>
      <c r="I133"/>
      <c r="J133"/>
      <c r="K133"/>
      <c r="L133"/>
      <c r="M133"/>
      <c r="N133"/>
      <c r="O133"/>
      <c r="P133"/>
      <c r="Q133"/>
      <c r="R133"/>
      <c r="S133"/>
      <c r="T133"/>
    </row>
    <row r="134" spans="1:20" ht="11.45" customHeight="1" x14ac:dyDescent="0.25">
      <c r="A134"/>
      <c r="B134"/>
      <c r="C134"/>
      <c r="D134"/>
      <c r="E134"/>
      <c r="F134"/>
      <c r="G134"/>
      <c r="H134"/>
      <c r="I134"/>
      <c r="J134"/>
      <c r="K134"/>
      <c r="L134"/>
      <c r="M134"/>
      <c r="N134"/>
      <c r="O134"/>
      <c r="P134"/>
      <c r="Q134"/>
      <c r="R134"/>
      <c r="S134"/>
      <c r="T134"/>
    </row>
    <row r="135" spans="1:20" ht="11.45" customHeight="1" x14ac:dyDescent="0.25">
      <c r="A135"/>
      <c r="B135"/>
      <c r="C135"/>
      <c r="D135"/>
      <c r="E135"/>
      <c r="F135"/>
      <c r="G135"/>
      <c r="H135"/>
      <c r="I135"/>
      <c r="J135"/>
      <c r="K135"/>
      <c r="L135"/>
      <c r="M135"/>
      <c r="N135"/>
      <c r="O135"/>
      <c r="P135"/>
      <c r="Q135"/>
      <c r="R135"/>
      <c r="S135"/>
      <c r="T135"/>
    </row>
    <row r="136" spans="1:20" ht="11.45" customHeight="1" x14ac:dyDescent="0.25">
      <c r="A136"/>
      <c r="B136"/>
      <c r="C136"/>
      <c r="D136"/>
      <c r="E136"/>
      <c r="F136"/>
      <c r="G136"/>
      <c r="H136"/>
      <c r="I136"/>
      <c r="J136"/>
      <c r="K136"/>
      <c r="L136"/>
      <c r="M136"/>
      <c r="N136"/>
      <c r="O136"/>
      <c r="P136"/>
      <c r="Q136"/>
      <c r="R136"/>
      <c r="S136"/>
      <c r="T136"/>
    </row>
    <row r="137" spans="1:20" ht="11.45" customHeight="1" x14ac:dyDescent="0.25">
      <c r="A137"/>
      <c r="B137"/>
      <c r="C137"/>
      <c r="D137"/>
      <c r="E137"/>
      <c r="F137"/>
      <c r="G137"/>
      <c r="H137"/>
      <c r="I137"/>
      <c r="J137"/>
      <c r="K137"/>
      <c r="L137"/>
      <c r="M137"/>
      <c r="N137"/>
      <c r="O137"/>
      <c r="P137"/>
      <c r="Q137"/>
      <c r="R137"/>
      <c r="S137"/>
      <c r="T137"/>
    </row>
    <row r="138" spans="1:20" ht="11.45" customHeight="1" x14ac:dyDescent="0.25">
      <c r="A138"/>
      <c r="B138"/>
      <c r="C138"/>
      <c r="D138"/>
      <c r="E138"/>
      <c r="F138"/>
      <c r="G138"/>
      <c r="H138"/>
      <c r="I138"/>
      <c r="J138"/>
      <c r="K138"/>
      <c r="L138"/>
      <c r="M138"/>
      <c r="N138"/>
      <c r="O138"/>
      <c r="P138"/>
      <c r="Q138"/>
      <c r="R138"/>
      <c r="S138"/>
      <c r="T138"/>
    </row>
    <row r="139" spans="1:20" ht="11.45" customHeight="1" x14ac:dyDescent="0.25">
      <c r="A139"/>
      <c r="B139"/>
      <c r="C139"/>
      <c r="D139"/>
      <c r="E139"/>
      <c r="F139"/>
      <c r="G139"/>
      <c r="H139"/>
      <c r="I139"/>
      <c r="J139"/>
      <c r="K139"/>
      <c r="L139"/>
      <c r="M139"/>
      <c r="N139"/>
      <c r="O139"/>
      <c r="P139"/>
      <c r="Q139"/>
      <c r="R139"/>
      <c r="S139"/>
      <c r="T139"/>
    </row>
    <row r="140" spans="1:20" ht="11.45" customHeight="1" x14ac:dyDescent="0.25">
      <c r="A140"/>
      <c r="B140"/>
      <c r="C140"/>
      <c r="D140"/>
      <c r="E140"/>
      <c r="F140"/>
      <c r="G140"/>
      <c r="H140"/>
      <c r="I140"/>
      <c r="J140"/>
      <c r="K140"/>
      <c r="L140"/>
      <c r="M140"/>
      <c r="N140"/>
      <c r="O140"/>
      <c r="P140"/>
      <c r="Q140"/>
      <c r="R140"/>
      <c r="S140"/>
      <c r="T140"/>
    </row>
    <row r="141" spans="1:20" ht="11.45" customHeight="1" x14ac:dyDescent="0.25">
      <c r="A141"/>
      <c r="B141"/>
      <c r="C141"/>
      <c r="D141"/>
      <c r="E141"/>
      <c r="F141"/>
      <c r="G141"/>
      <c r="H141"/>
      <c r="I141"/>
      <c r="J141"/>
      <c r="K141"/>
      <c r="L141"/>
      <c r="M141"/>
      <c r="N141"/>
      <c r="O141"/>
      <c r="P141"/>
      <c r="Q141"/>
      <c r="R141"/>
      <c r="S141"/>
      <c r="T141"/>
    </row>
    <row r="142" spans="1:20" ht="11.45" customHeight="1" x14ac:dyDescent="0.25">
      <c r="A142"/>
      <c r="B142"/>
      <c r="C142"/>
      <c r="D142"/>
      <c r="E142"/>
      <c r="F142"/>
      <c r="G142"/>
      <c r="H142"/>
      <c r="I142"/>
      <c r="J142"/>
      <c r="K142"/>
      <c r="L142"/>
      <c r="M142"/>
      <c r="N142"/>
      <c r="O142"/>
      <c r="P142"/>
      <c r="Q142"/>
      <c r="R142"/>
      <c r="S142"/>
      <c r="T142"/>
    </row>
    <row r="143" spans="1:20" ht="11.45" customHeight="1" x14ac:dyDescent="0.25">
      <c r="A143"/>
      <c r="B143"/>
      <c r="C143"/>
      <c r="D143"/>
      <c r="E143"/>
      <c r="F143"/>
      <c r="G143"/>
      <c r="H143"/>
      <c r="I143"/>
      <c r="J143"/>
      <c r="K143"/>
      <c r="L143"/>
      <c r="M143"/>
      <c r="N143"/>
      <c r="O143"/>
      <c r="P143"/>
      <c r="Q143"/>
      <c r="R143"/>
      <c r="S143"/>
      <c r="T143"/>
    </row>
    <row r="144" spans="1:20" ht="11.45" customHeight="1" x14ac:dyDescent="0.25">
      <c r="A144"/>
      <c r="B144"/>
      <c r="C144"/>
      <c r="D144"/>
      <c r="E144"/>
      <c r="F144"/>
      <c r="G144"/>
      <c r="H144"/>
      <c r="I144"/>
      <c r="J144"/>
      <c r="K144"/>
      <c r="L144"/>
      <c r="M144"/>
      <c r="N144"/>
      <c r="O144"/>
      <c r="P144"/>
      <c r="Q144"/>
      <c r="R144"/>
      <c r="S144"/>
      <c r="T144"/>
    </row>
    <row r="145" spans="1:20" ht="11.45" customHeight="1" x14ac:dyDescent="0.25">
      <c r="A145"/>
      <c r="B145"/>
      <c r="C145"/>
      <c r="D145"/>
      <c r="E145"/>
      <c r="F145"/>
      <c r="G145"/>
      <c r="H145"/>
      <c r="I145"/>
      <c r="J145"/>
      <c r="K145"/>
      <c r="L145"/>
      <c r="M145"/>
      <c r="N145"/>
      <c r="O145"/>
      <c r="P145"/>
      <c r="Q145"/>
      <c r="R145"/>
      <c r="S145"/>
      <c r="T145"/>
    </row>
    <row r="146" spans="1:20" ht="11.45" customHeight="1" x14ac:dyDescent="0.25">
      <c r="A146"/>
      <c r="B146"/>
      <c r="C146"/>
      <c r="D146"/>
      <c r="E146"/>
      <c r="F146"/>
      <c r="G146"/>
      <c r="H146"/>
      <c r="I146"/>
      <c r="J146"/>
      <c r="K146"/>
      <c r="L146"/>
      <c r="M146"/>
      <c r="N146"/>
      <c r="O146"/>
      <c r="P146"/>
      <c r="Q146"/>
      <c r="R146"/>
      <c r="S146"/>
      <c r="T146"/>
    </row>
    <row r="147" spans="1:20" ht="11.45" customHeight="1" x14ac:dyDescent="0.25">
      <c r="A147"/>
      <c r="B147"/>
      <c r="C147"/>
      <c r="D147"/>
      <c r="E147"/>
      <c r="F147"/>
      <c r="G147"/>
      <c r="H147"/>
      <c r="I147"/>
      <c r="J147"/>
      <c r="K147"/>
      <c r="L147"/>
      <c r="M147"/>
      <c r="N147"/>
      <c r="O147"/>
      <c r="P147"/>
      <c r="Q147"/>
      <c r="R147"/>
      <c r="S147"/>
      <c r="T147"/>
    </row>
    <row r="148" spans="1:20" ht="11.45" customHeight="1" x14ac:dyDescent="0.25">
      <c r="A148"/>
      <c r="B148"/>
      <c r="C148"/>
      <c r="D148"/>
      <c r="E148"/>
      <c r="F148"/>
      <c r="G148"/>
      <c r="H148"/>
      <c r="I148"/>
      <c r="J148"/>
      <c r="K148"/>
      <c r="L148"/>
      <c r="M148"/>
      <c r="N148"/>
      <c r="O148"/>
      <c r="P148"/>
      <c r="Q148"/>
      <c r="R148"/>
      <c r="S148"/>
      <c r="T148"/>
    </row>
    <row r="149" spans="1:20" ht="11.45" customHeight="1" x14ac:dyDescent="0.25">
      <c r="A149"/>
      <c r="B149"/>
      <c r="C149"/>
      <c r="D149"/>
      <c r="E149"/>
      <c r="F149"/>
      <c r="G149"/>
      <c r="H149"/>
      <c r="I149"/>
      <c r="J149"/>
      <c r="K149"/>
      <c r="L149"/>
      <c r="M149"/>
      <c r="N149"/>
      <c r="O149"/>
      <c r="P149"/>
      <c r="Q149"/>
      <c r="R149"/>
      <c r="S149"/>
      <c r="T149"/>
    </row>
    <row r="150" spans="1:20" ht="11.45" customHeight="1" x14ac:dyDescent="0.25">
      <c r="A150"/>
      <c r="B150"/>
      <c r="C150"/>
      <c r="D150"/>
      <c r="E150"/>
      <c r="F150"/>
      <c r="G150"/>
      <c r="H150"/>
      <c r="I150"/>
      <c r="J150"/>
      <c r="K150"/>
      <c r="L150"/>
      <c r="M150"/>
      <c r="N150"/>
      <c r="O150"/>
      <c r="P150"/>
      <c r="Q150"/>
      <c r="R150"/>
      <c r="S150"/>
      <c r="T150"/>
    </row>
    <row r="151" spans="1:20" ht="11.45" customHeight="1" x14ac:dyDescent="0.25">
      <c r="A151"/>
      <c r="B151"/>
      <c r="C151"/>
      <c r="D151"/>
      <c r="E151"/>
      <c r="F151"/>
      <c r="G151"/>
      <c r="H151"/>
      <c r="I151"/>
      <c r="J151"/>
      <c r="K151"/>
      <c r="L151"/>
      <c r="M151"/>
      <c r="N151"/>
      <c r="O151"/>
      <c r="P151"/>
      <c r="Q151"/>
      <c r="R151"/>
      <c r="S151"/>
      <c r="T151"/>
    </row>
    <row r="152" spans="1:20" ht="11.45" customHeight="1" x14ac:dyDescent="0.25">
      <c r="A152"/>
      <c r="B152"/>
      <c r="C152"/>
      <c r="D152"/>
      <c r="E152"/>
      <c r="F152"/>
      <c r="G152"/>
      <c r="H152"/>
      <c r="I152"/>
      <c r="J152"/>
      <c r="K152"/>
      <c r="L152"/>
      <c r="M152"/>
      <c r="N152"/>
      <c r="O152"/>
      <c r="P152"/>
      <c r="Q152"/>
      <c r="R152"/>
      <c r="S152"/>
      <c r="T152"/>
    </row>
    <row r="153" spans="1:20" ht="11.45" customHeight="1" x14ac:dyDescent="0.25">
      <c r="A153"/>
      <c r="B153"/>
      <c r="C153"/>
      <c r="D153"/>
      <c r="E153"/>
      <c r="F153"/>
      <c r="G153"/>
      <c r="H153"/>
      <c r="I153"/>
      <c r="J153"/>
      <c r="K153"/>
      <c r="L153"/>
      <c r="M153"/>
      <c r="N153"/>
      <c r="O153"/>
      <c r="P153"/>
      <c r="Q153"/>
      <c r="R153"/>
      <c r="S153"/>
      <c r="T153"/>
    </row>
    <row r="154" spans="1:20" ht="11.45" customHeight="1" x14ac:dyDescent="0.25">
      <c r="A154"/>
      <c r="B154"/>
      <c r="C154"/>
      <c r="D154"/>
      <c r="E154"/>
      <c r="F154"/>
      <c r="G154"/>
      <c r="H154"/>
      <c r="I154"/>
      <c r="J154"/>
      <c r="K154"/>
      <c r="L154"/>
      <c r="M154"/>
      <c r="N154"/>
      <c r="O154"/>
      <c r="P154"/>
      <c r="Q154"/>
      <c r="R154"/>
      <c r="S154"/>
      <c r="T154"/>
    </row>
    <row r="155" spans="1:20" ht="11.45" customHeight="1" x14ac:dyDescent="0.25">
      <c r="A155"/>
      <c r="B155"/>
      <c r="C155"/>
      <c r="D155"/>
      <c r="E155"/>
      <c r="F155"/>
      <c r="G155"/>
      <c r="H155"/>
      <c r="I155"/>
      <c r="J155"/>
      <c r="K155"/>
      <c r="L155"/>
      <c r="M155"/>
      <c r="N155"/>
      <c r="O155"/>
      <c r="P155"/>
      <c r="Q155"/>
      <c r="R155"/>
      <c r="S155"/>
      <c r="T155"/>
    </row>
    <row r="156" spans="1:20" ht="11.45" customHeight="1" x14ac:dyDescent="0.25">
      <c r="A156"/>
      <c r="B156"/>
      <c r="C156"/>
      <c r="D156"/>
      <c r="E156"/>
      <c r="F156"/>
      <c r="G156"/>
      <c r="H156"/>
      <c r="I156"/>
      <c r="J156"/>
      <c r="K156"/>
      <c r="L156"/>
      <c r="M156"/>
      <c r="N156"/>
      <c r="O156"/>
      <c r="P156"/>
      <c r="Q156"/>
      <c r="R156"/>
      <c r="S156"/>
      <c r="T156"/>
    </row>
    <row r="157" spans="1:20" ht="11.45" customHeight="1" x14ac:dyDescent="0.25">
      <c r="A157"/>
      <c r="B157"/>
      <c r="C157"/>
      <c r="D157"/>
      <c r="E157"/>
      <c r="F157"/>
      <c r="G157"/>
      <c r="H157"/>
      <c r="I157"/>
      <c r="J157"/>
      <c r="K157"/>
      <c r="L157"/>
      <c r="M157"/>
      <c r="N157"/>
      <c r="O157"/>
      <c r="P157"/>
      <c r="Q157"/>
      <c r="R157"/>
      <c r="S157"/>
      <c r="T157"/>
    </row>
    <row r="158" spans="1:20" ht="11.45" customHeight="1" x14ac:dyDescent="0.25">
      <c r="A158"/>
      <c r="B158"/>
      <c r="C158"/>
      <c r="D158"/>
      <c r="E158"/>
      <c r="F158"/>
      <c r="G158"/>
      <c r="H158"/>
      <c r="I158"/>
      <c r="J158"/>
      <c r="K158"/>
      <c r="L158"/>
      <c r="M158"/>
      <c r="N158"/>
      <c r="O158"/>
      <c r="P158"/>
      <c r="Q158"/>
      <c r="R158"/>
      <c r="S158"/>
      <c r="T158"/>
    </row>
    <row r="159" spans="1:20" ht="11.45" customHeight="1" x14ac:dyDescent="0.25">
      <c r="A159"/>
      <c r="B159"/>
      <c r="C159"/>
      <c r="D159"/>
      <c r="E159"/>
      <c r="F159"/>
      <c r="G159"/>
      <c r="H159"/>
      <c r="I159"/>
      <c r="J159"/>
      <c r="K159"/>
      <c r="L159"/>
      <c r="M159"/>
      <c r="N159"/>
      <c r="O159"/>
      <c r="P159"/>
      <c r="Q159"/>
      <c r="R159"/>
      <c r="S159"/>
      <c r="T159"/>
    </row>
    <row r="160" spans="1:20" ht="11.45" customHeight="1" x14ac:dyDescent="0.25">
      <c r="A160"/>
      <c r="B160"/>
      <c r="C160"/>
      <c r="D160"/>
      <c r="E160"/>
      <c r="F160"/>
      <c r="G160"/>
      <c r="H160"/>
      <c r="I160"/>
      <c r="J160"/>
      <c r="K160"/>
      <c r="L160"/>
      <c r="M160"/>
      <c r="N160"/>
      <c r="O160"/>
      <c r="P160"/>
      <c r="Q160"/>
      <c r="R160"/>
      <c r="S160"/>
      <c r="T160"/>
    </row>
    <row r="161" spans="1:20" ht="11.45" customHeight="1" x14ac:dyDescent="0.25">
      <c r="A161"/>
      <c r="B161"/>
      <c r="C161"/>
      <c r="D161"/>
      <c r="E161"/>
      <c r="F161"/>
      <c r="G161"/>
      <c r="H161"/>
      <c r="I161"/>
      <c r="J161"/>
      <c r="K161"/>
      <c r="L161"/>
      <c r="M161"/>
      <c r="N161"/>
      <c r="O161"/>
      <c r="P161"/>
      <c r="Q161"/>
      <c r="R161"/>
      <c r="S161"/>
      <c r="T161"/>
    </row>
    <row r="162" spans="1:20" ht="11.45" customHeight="1" x14ac:dyDescent="0.25">
      <c r="A162"/>
      <c r="B162"/>
      <c r="C162"/>
      <c r="D162"/>
      <c r="E162"/>
      <c r="F162"/>
      <c r="G162"/>
      <c r="H162"/>
      <c r="I162"/>
      <c r="J162"/>
      <c r="K162"/>
      <c r="L162"/>
      <c r="M162"/>
      <c r="N162"/>
      <c r="O162"/>
      <c r="P162"/>
      <c r="Q162"/>
      <c r="R162"/>
      <c r="S162"/>
      <c r="T162"/>
    </row>
    <row r="163" spans="1:20" ht="11.45" customHeight="1" x14ac:dyDescent="0.25">
      <c r="A163"/>
      <c r="B163"/>
      <c r="C163"/>
      <c r="D163"/>
      <c r="E163"/>
      <c r="F163"/>
      <c r="G163"/>
      <c r="H163"/>
      <c r="I163"/>
      <c r="J163"/>
      <c r="K163"/>
      <c r="L163"/>
      <c r="M163"/>
      <c r="N163"/>
      <c r="O163"/>
      <c r="P163"/>
      <c r="Q163"/>
      <c r="R163"/>
      <c r="S163"/>
      <c r="T163"/>
    </row>
    <row r="164" spans="1:20" ht="11.45" customHeight="1" x14ac:dyDescent="0.25">
      <c r="A164"/>
      <c r="B164"/>
      <c r="C164"/>
      <c r="D164"/>
      <c r="E164"/>
      <c r="F164"/>
      <c r="G164"/>
      <c r="H164"/>
      <c r="I164"/>
      <c r="J164"/>
      <c r="K164"/>
      <c r="L164"/>
      <c r="M164"/>
      <c r="N164"/>
      <c r="O164"/>
      <c r="P164"/>
      <c r="Q164"/>
      <c r="R164"/>
      <c r="S164"/>
      <c r="T164"/>
    </row>
    <row r="165" spans="1:20" ht="11.45" customHeight="1" x14ac:dyDescent="0.25">
      <c r="A165"/>
      <c r="B165"/>
      <c r="C165"/>
      <c r="D165"/>
      <c r="E165"/>
      <c r="F165"/>
      <c r="G165"/>
      <c r="H165"/>
      <c r="I165"/>
      <c r="J165"/>
      <c r="K165"/>
      <c r="L165"/>
      <c r="M165"/>
      <c r="N165"/>
      <c r="O165"/>
      <c r="P165"/>
      <c r="Q165"/>
      <c r="R165"/>
      <c r="S165"/>
      <c r="T165"/>
    </row>
    <row r="166" spans="1:20" ht="11.45" customHeight="1" x14ac:dyDescent="0.25">
      <c r="A166"/>
      <c r="B166"/>
      <c r="C166"/>
      <c r="D166"/>
      <c r="E166"/>
      <c r="F166"/>
      <c r="G166"/>
      <c r="H166"/>
      <c r="I166"/>
      <c r="J166"/>
      <c r="K166"/>
      <c r="L166"/>
      <c r="M166"/>
      <c r="N166"/>
      <c r="O166"/>
      <c r="P166"/>
      <c r="Q166"/>
      <c r="R166"/>
      <c r="S166"/>
      <c r="T166"/>
    </row>
    <row r="167" spans="1:20" ht="11.45" customHeight="1" x14ac:dyDescent="0.25">
      <c r="A167"/>
      <c r="B167"/>
      <c r="C167"/>
      <c r="D167"/>
      <c r="E167"/>
      <c r="F167"/>
      <c r="G167"/>
      <c r="H167"/>
      <c r="I167"/>
      <c r="J167"/>
      <c r="K167"/>
      <c r="L167"/>
      <c r="M167"/>
      <c r="N167"/>
      <c r="O167"/>
      <c r="P167"/>
      <c r="Q167"/>
      <c r="R167"/>
      <c r="S167"/>
      <c r="T167"/>
    </row>
    <row r="168" spans="1:20" ht="11.45" customHeight="1" x14ac:dyDescent="0.25">
      <c r="A168"/>
      <c r="B168"/>
      <c r="C168"/>
      <c r="D168"/>
      <c r="E168"/>
      <c r="F168"/>
      <c r="G168"/>
      <c r="H168"/>
      <c r="I168"/>
      <c r="J168"/>
      <c r="K168"/>
      <c r="L168"/>
      <c r="M168"/>
      <c r="N168"/>
      <c r="O168"/>
      <c r="P168"/>
      <c r="Q168"/>
      <c r="R168"/>
      <c r="S168"/>
      <c r="T168"/>
    </row>
    <row r="169" spans="1:20" ht="11.45" customHeight="1" x14ac:dyDescent="0.25">
      <c r="A169"/>
      <c r="B169"/>
      <c r="C169"/>
      <c r="D169"/>
      <c r="E169"/>
      <c r="F169"/>
      <c r="G169"/>
      <c r="H169"/>
      <c r="I169"/>
      <c r="J169"/>
      <c r="K169"/>
      <c r="L169"/>
      <c r="M169"/>
      <c r="N169"/>
      <c r="O169"/>
      <c r="P169"/>
      <c r="Q169"/>
      <c r="R169"/>
      <c r="S169"/>
      <c r="T169"/>
    </row>
    <row r="170" spans="1:20" ht="11.45" customHeight="1" x14ac:dyDescent="0.25">
      <c r="A170"/>
      <c r="B170"/>
      <c r="C170"/>
      <c r="D170"/>
      <c r="E170"/>
      <c r="F170"/>
      <c r="G170"/>
      <c r="H170"/>
      <c r="I170"/>
      <c r="J170"/>
      <c r="K170"/>
      <c r="L170"/>
      <c r="M170"/>
      <c r="N170"/>
      <c r="O170"/>
      <c r="P170"/>
      <c r="Q170"/>
      <c r="R170"/>
      <c r="S170"/>
      <c r="T170"/>
    </row>
    <row r="171" spans="1:20" ht="11.45" customHeight="1" x14ac:dyDescent="0.25">
      <c r="A171"/>
      <c r="B171"/>
      <c r="C171"/>
      <c r="D171"/>
      <c r="E171"/>
      <c r="F171"/>
      <c r="G171"/>
      <c r="H171"/>
      <c r="I171"/>
      <c r="J171"/>
      <c r="K171"/>
      <c r="L171"/>
      <c r="M171"/>
      <c r="N171"/>
      <c r="O171"/>
      <c r="P171"/>
      <c r="Q171"/>
      <c r="R171"/>
      <c r="S171"/>
      <c r="T171"/>
    </row>
    <row r="172" spans="1:20" ht="11.45" customHeight="1" x14ac:dyDescent="0.25">
      <c r="A172"/>
      <c r="B172"/>
      <c r="C172"/>
      <c r="D172"/>
      <c r="E172"/>
      <c r="F172"/>
      <c r="G172"/>
      <c r="H172"/>
      <c r="I172"/>
      <c r="J172"/>
      <c r="K172"/>
      <c r="L172"/>
      <c r="M172"/>
      <c r="N172"/>
      <c r="O172"/>
      <c r="P172"/>
      <c r="Q172"/>
      <c r="R172"/>
      <c r="S172"/>
      <c r="T172"/>
    </row>
    <row r="173" spans="1:20" ht="11.45" customHeight="1" x14ac:dyDescent="0.25">
      <c r="A173"/>
      <c r="B173"/>
      <c r="C173"/>
      <c r="D173"/>
      <c r="E173"/>
      <c r="F173"/>
      <c r="G173"/>
      <c r="H173"/>
      <c r="I173"/>
      <c r="J173"/>
      <c r="K173"/>
      <c r="L173"/>
      <c r="M173"/>
      <c r="N173"/>
      <c r="O173"/>
      <c r="P173"/>
      <c r="Q173"/>
      <c r="R173"/>
      <c r="S173"/>
      <c r="T173"/>
    </row>
    <row r="174" spans="1:20" ht="11.45" customHeight="1" x14ac:dyDescent="0.25">
      <c r="A174"/>
      <c r="B174"/>
      <c r="C174"/>
      <c r="D174"/>
      <c r="E174"/>
      <c r="F174"/>
      <c r="G174"/>
      <c r="H174"/>
      <c r="I174"/>
      <c r="J174"/>
      <c r="K174"/>
      <c r="L174"/>
      <c r="M174"/>
      <c r="N174"/>
      <c r="O174"/>
      <c r="P174"/>
      <c r="Q174"/>
      <c r="R174"/>
      <c r="S174"/>
      <c r="T174"/>
    </row>
    <row r="175" spans="1:20" ht="11.45" customHeight="1" x14ac:dyDescent="0.25">
      <c r="A175"/>
      <c r="B175"/>
      <c r="C175"/>
      <c r="D175"/>
      <c r="E175"/>
      <c r="F175"/>
      <c r="G175"/>
      <c r="H175"/>
      <c r="I175"/>
      <c r="J175"/>
      <c r="K175"/>
      <c r="L175"/>
      <c r="M175"/>
      <c r="N175"/>
      <c r="O175"/>
      <c r="P175"/>
      <c r="Q175"/>
      <c r="R175"/>
      <c r="S175"/>
      <c r="T175"/>
    </row>
    <row r="176" spans="1:20" ht="11.45" customHeight="1" x14ac:dyDescent="0.25">
      <c r="A176"/>
      <c r="B176"/>
      <c r="C176"/>
      <c r="D176"/>
      <c r="E176"/>
      <c r="F176"/>
      <c r="G176"/>
      <c r="H176"/>
      <c r="I176"/>
      <c r="J176"/>
      <c r="K176"/>
      <c r="L176"/>
      <c r="M176"/>
      <c r="N176"/>
      <c r="O176"/>
      <c r="P176"/>
      <c r="Q176"/>
      <c r="R176"/>
      <c r="S176"/>
      <c r="T176"/>
    </row>
    <row r="177" spans="1:20" ht="11.45" customHeight="1" x14ac:dyDescent="0.25">
      <c r="A177"/>
      <c r="B177"/>
      <c r="C177"/>
      <c r="D177"/>
      <c r="E177"/>
      <c r="F177"/>
      <c r="G177"/>
      <c r="H177"/>
      <c r="I177"/>
      <c r="J177"/>
      <c r="K177"/>
      <c r="L177"/>
      <c r="M177"/>
      <c r="N177"/>
      <c r="O177"/>
      <c r="P177"/>
      <c r="Q177"/>
      <c r="R177"/>
      <c r="S177"/>
      <c r="T177"/>
    </row>
    <row r="178" spans="1:20" ht="11.45" customHeight="1" x14ac:dyDescent="0.25">
      <c r="A178"/>
      <c r="B178"/>
      <c r="C178"/>
      <c r="D178"/>
      <c r="E178"/>
      <c r="F178"/>
      <c r="G178"/>
      <c r="H178"/>
      <c r="I178"/>
      <c r="J178"/>
      <c r="K178"/>
      <c r="L178"/>
      <c r="M178"/>
      <c r="N178"/>
      <c r="O178"/>
      <c r="P178"/>
      <c r="Q178"/>
      <c r="R178"/>
      <c r="S178"/>
      <c r="T178"/>
    </row>
    <row r="179" spans="1:20" ht="11.45" customHeight="1" x14ac:dyDescent="0.25">
      <c r="A179"/>
      <c r="B179"/>
      <c r="C179"/>
      <c r="D179"/>
      <c r="E179"/>
      <c r="F179"/>
      <c r="G179"/>
      <c r="H179"/>
      <c r="I179"/>
      <c r="J179"/>
      <c r="K179"/>
      <c r="L179"/>
      <c r="M179"/>
      <c r="N179"/>
      <c r="O179"/>
      <c r="P179"/>
      <c r="Q179"/>
      <c r="R179"/>
      <c r="S179"/>
      <c r="T179"/>
    </row>
    <row r="180" spans="1:20" ht="11.45" customHeight="1" x14ac:dyDescent="0.25">
      <c r="A180"/>
      <c r="B180"/>
      <c r="C180"/>
      <c r="D180"/>
      <c r="E180"/>
      <c r="F180"/>
      <c r="G180"/>
      <c r="H180"/>
      <c r="I180"/>
      <c r="J180"/>
      <c r="K180"/>
      <c r="L180"/>
      <c r="M180"/>
      <c r="N180"/>
      <c r="O180"/>
      <c r="P180"/>
      <c r="Q180"/>
      <c r="R180"/>
      <c r="S180"/>
      <c r="T180"/>
    </row>
    <row r="181" spans="1:20" ht="11.45" customHeight="1" x14ac:dyDescent="0.25">
      <c r="A181"/>
      <c r="B181"/>
      <c r="C181"/>
      <c r="D181"/>
      <c r="E181"/>
      <c r="F181"/>
      <c r="G181"/>
      <c r="H181"/>
      <c r="I181"/>
      <c r="J181"/>
      <c r="K181"/>
      <c r="L181"/>
      <c r="M181"/>
      <c r="N181"/>
      <c r="O181"/>
      <c r="P181"/>
      <c r="Q181"/>
      <c r="R181"/>
      <c r="S181"/>
      <c r="T181"/>
    </row>
    <row r="182" spans="1:20" ht="11.45" customHeight="1" x14ac:dyDescent="0.25">
      <c r="A182"/>
      <c r="B182"/>
      <c r="C182"/>
      <c r="D182"/>
      <c r="E182"/>
      <c r="F182"/>
      <c r="G182"/>
      <c r="H182"/>
      <c r="I182"/>
      <c r="J182"/>
      <c r="K182"/>
      <c r="L182"/>
      <c r="M182"/>
      <c r="N182"/>
      <c r="O182"/>
      <c r="P182"/>
      <c r="Q182"/>
      <c r="R182"/>
      <c r="S182"/>
      <c r="T182"/>
    </row>
    <row r="183" spans="1:20" ht="11.45" customHeight="1" x14ac:dyDescent="0.25">
      <c r="A183"/>
      <c r="B183"/>
      <c r="C183"/>
      <c r="D183"/>
      <c r="E183"/>
      <c r="F183"/>
      <c r="G183"/>
      <c r="H183"/>
      <c r="I183"/>
      <c r="J183"/>
      <c r="K183"/>
      <c r="L183"/>
      <c r="M183"/>
      <c r="N183"/>
      <c r="O183"/>
      <c r="P183"/>
      <c r="Q183"/>
      <c r="R183"/>
      <c r="S183"/>
      <c r="T183"/>
    </row>
    <row r="184" spans="1:20" ht="11.45" customHeight="1" x14ac:dyDescent="0.25">
      <c r="A184"/>
      <c r="B184"/>
      <c r="C184"/>
      <c r="D184"/>
      <c r="E184"/>
      <c r="F184"/>
      <c r="G184"/>
      <c r="H184"/>
      <c r="I184"/>
      <c r="J184"/>
      <c r="K184"/>
      <c r="L184"/>
      <c r="M184"/>
      <c r="N184"/>
      <c r="O184"/>
      <c r="P184"/>
      <c r="Q184"/>
      <c r="R184"/>
      <c r="S184"/>
      <c r="T184"/>
    </row>
    <row r="185" spans="1:20" ht="11.45" customHeight="1" x14ac:dyDescent="0.25">
      <c r="A185"/>
      <c r="B185"/>
      <c r="C185"/>
      <c r="D185"/>
      <c r="E185"/>
      <c r="F185"/>
      <c r="G185"/>
      <c r="H185"/>
      <c r="I185"/>
      <c r="J185"/>
      <c r="K185"/>
      <c r="L185"/>
      <c r="M185"/>
      <c r="N185"/>
      <c r="O185"/>
      <c r="P185"/>
      <c r="Q185"/>
      <c r="R185"/>
      <c r="S185"/>
      <c r="T185"/>
    </row>
    <row r="186" spans="1:20" ht="11.45" customHeight="1" x14ac:dyDescent="0.25">
      <c r="A186"/>
      <c r="B186"/>
      <c r="C186"/>
      <c r="D186"/>
      <c r="E186"/>
      <c r="F186"/>
      <c r="G186"/>
      <c r="H186"/>
      <c r="I186"/>
      <c r="J186"/>
      <c r="K186"/>
      <c r="L186"/>
      <c r="M186"/>
      <c r="N186"/>
      <c r="O186"/>
      <c r="P186"/>
      <c r="Q186"/>
      <c r="R186"/>
      <c r="S186"/>
      <c r="T186"/>
    </row>
    <row r="187" spans="1:20" ht="11.45" customHeight="1" x14ac:dyDescent="0.25">
      <c r="A187"/>
      <c r="B187"/>
      <c r="C187"/>
      <c r="D187"/>
      <c r="E187"/>
      <c r="F187"/>
      <c r="G187"/>
      <c r="H187"/>
      <c r="I187"/>
      <c r="J187"/>
      <c r="K187"/>
      <c r="L187"/>
      <c r="M187"/>
      <c r="N187"/>
      <c r="O187"/>
      <c r="P187"/>
      <c r="Q187"/>
      <c r="R187"/>
      <c r="S187"/>
      <c r="T187"/>
    </row>
    <row r="188" spans="1:20" ht="11.45" customHeight="1" x14ac:dyDescent="0.25">
      <c r="A188"/>
      <c r="B188"/>
      <c r="C188"/>
      <c r="D188"/>
      <c r="E188"/>
      <c r="F188"/>
      <c r="G188"/>
      <c r="H188"/>
      <c r="I188"/>
      <c r="J188"/>
      <c r="K188"/>
      <c r="L188"/>
      <c r="M188"/>
      <c r="N188"/>
      <c r="O188"/>
      <c r="P188"/>
      <c r="Q188"/>
      <c r="R188"/>
      <c r="S188"/>
      <c r="T188"/>
    </row>
    <row r="189" spans="1:20" ht="11.45" customHeight="1" x14ac:dyDescent="0.25">
      <c r="A189"/>
      <c r="B189"/>
      <c r="C189"/>
      <c r="D189"/>
      <c r="E189"/>
      <c r="F189"/>
      <c r="G189"/>
      <c r="H189"/>
      <c r="I189"/>
      <c r="J189"/>
      <c r="K189"/>
      <c r="L189"/>
      <c r="M189"/>
      <c r="N189"/>
      <c r="O189"/>
      <c r="P189"/>
      <c r="Q189"/>
      <c r="R189"/>
      <c r="S189"/>
      <c r="T189"/>
    </row>
    <row r="190" spans="1:20" ht="11.45" customHeight="1" x14ac:dyDescent="0.25">
      <c r="A190"/>
      <c r="B190"/>
      <c r="C190"/>
      <c r="D190"/>
      <c r="E190"/>
      <c r="F190"/>
      <c r="G190"/>
      <c r="H190"/>
      <c r="I190"/>
      <c r="J190"/>
      <c r="K190"/>
      <c r="L190"/>
      <c r="M190"/>
      <c r="N190"/>
      <c r="O190"/>
      <c r="P190"/>
      <c r="Q190"/>
      <c r="R190"/>
      <c r="S190"/>
      <c r="T190"/>
    </row>
    <row r="191" spans="1:20" ht="11.45" customHeight="1" x14ac:dyDescent="0.25">
      <c r="A191"/>
      <c r="B191"/>
      <c r="C191"/>
      <c r="D191"/>
      <c r="E191"/>
      <c r="F191"/>
      <c r="G191"/>
      <c r="H191"/>
      <c r="I191"/>
      <c r="J191"/>
      <c r="K191"/>
      <c r="L191"/>
      <c r="M191"/>
      <c r="N191"/>
      <c r="O191"/>
      <c r="P191"/>
      <c r="Q191"/>
      <c r="R191"/>
      <c r="S191"/>
      <c r="T191"/>
    </row>
    <row r="192" spans="1:20" ht="11.45" customHeight="1" x14ac:dyDescent="0.25">
      <c r="A192"/>
      <c r="B192"/>
      <c r="C192"/>
      <c r="D192"/>
      <c r="E192"/>
      <c r="F192"/>
      <c r="G192"/>
      <c r="H192"/>
      <c r="I192"/>
      <c r="J192"/>
      <c r="K192"/>
      <c r="L192"/>
      <c r="M192"/>
      <c r="N192"/>
      <c r="O192"/>
      <c r="P192"/>
      <c r="Q192"/>
      <c r="R192"/>
      <c r="S192"/>
      <c r="T192"/>
    </row>
    <row r="193" spans="1:20" ht="11.45" customHeight="1" x14ac:dyDescent="0.25">
      <c r="A193"/>
      <c r="B193"/>
      <c r="C193"/>
      <c r="D193"/>
      <c r="E193"/>
      <c r="F193"/>
      <c r="G193"/>
      <c r="H193"/>
      <c r="I193"/>
      <c r="J193"/>
      <c r="K193"/>
      <c r="L193"/>
      <c r="M193"/>
      <c r="N193"/>
      <c r="O193"/>
      <c r="P193"/>
      <c r="Q193"/>
      <c r="R193"/>
      <c r="S193"/>
      <c r="T193"/>
    </row>
    <row r="194" spans="1:20" ht="11.45" customHeight="1" x14ac:dyDescent="0.25">
      <c r="A194"/>
      <c r="B194"/>
      <c r="C194"/>
      <c r="D194"/>
      <c r="E194"/>
      <c r="F194"/>
      <c r="G194"/>
      <c r="H194"/>
      <c r="I194"/>
      <c r="J194"/>
      <c r="K194"/>
      <c r="L194"/>
      <c r="M194"/>
      <c r="N194"/>
      <c r="O194"/>
      <c r="P194"/>
      <c r="Q194"/>
      <c r="R194"/>
      <c r="S194"/>
      <c r="T194"/>
    </row>
    <row r="195" spans="1:20" ht="11.45" customHeight="1" x14ac:dyDescent="0.25">
      <c r="A195"/>
      <c r="B195"/>
      <c r="C195"/>
      <c r="D195"/>
      <c r="E195"/>
      <c r="F195"/>
      <c r="G195"/>
      <c r="H195"/>
      <c r="I195"/>
      <c r="J195"/>
      <c r="K195"/>
      <c r="L195"/>
      <c r="M195"/>
      <c r="N195"/>
      <c r="O195"/>
      <c r="P195"/>
      <c r="Q195"/>
      <c r="R195"/>
      <c r="S195"/>
      <c r="T195"/>
    </row>
    <row r="196" spans="1:20" ht="11.45" customHeight="1" x14ac:dyDescent="0.25">
      <c r="A196"/>
      <c r="B196"/>
      <c r="C196"/>
      <c r="D196"/>
      <c r="E196"/>
      <c r="F196"/>
      <c r="G196"/>
      <c r="H196"/>
      <c r="I196"/>
      <c r="J196"/>
      <c r="K196"/>
      <c r="L196"/>
      <c r="M196"/>
      <c r="N196"/>
      <c r="O196"/>
      <c r="P196"/>
      <c r="Q196"/>
      <c r="R196"/>
      <c r="S196"/>
      <c r="T196"/>
    </row>
    <row r="197" spans="1:20" ht="11.45" customHeight="1" x14ac:dyDescent="0.25">
      <c r="A197"/>
      <c r="B197"/>
      <c r="C197"/>
      <c r="D197"/>
      <c r="E197"/>
      <c r="F197"/>
      <c r="G197"/>
      <c r="H197"/>
      <c r="I197"/>
      <c r="J197"/>
      <c r="K197"/>
      <c r="L197"/>
      <c r="M197"/>
      <c r="N197"/>
      <c r="O197"/>
      <c r="P197"/>
      <c r="Q197"/>
      <c r="R197"/>
      <c r="S197"/>
      <c r="T197"/>
    </row>
    <row r="198" spans="1:20" ht="11.45" customHeight="1" x14ac:dyDescent="0.25">
      <c r="A198"/>
      <c r="B198"/>
      <c r="C198"/>
      <c r="D198"/>
      <c r="E198"/>
      <c r="F198"/>
      <c r="G198"/>
      <c r="H198"/>
      <c r="I198"/>
      <c r="J198"/>
      <c r="K198"/>
      <c r="L198"/>
      <c r="M198"/>
      <c r="N198"/>
      <c r="O198"/>
      <c r="P198"/>
      <c r="Q198"/>
      <c r="R198"/>
      <c r="S198"/>
      <c r="T198"/>
    </row>
    <row r="199" spans="1:20" ht="11.45" customHeight="1" x14ac:dyDescent="0.25">
      <c r="A199"/>
      <c r="B199"/>
      <c r="C199"/>
      <c r="D199"/>
      <c r="E199"/>
      <c r="F199"/>
      <c r="G199"/>
      <c r="H199"/>
      <c r="I199"/>
      <c r="J199"/>
      <c r="K199"/>
      <c r="L199"/>
      <c r="M199"/>
      <c r="N199"/>
      <c r="O199"/>
      <c r="P199"/>
      <c r="Q199"/>
      <c r="R199"/>
      <c r="S199"/>
      <c r="T199"/>
    </row>
    <row r="200" spans="1:20" ht="11.45" customHeight="1" x14ac:dyDescent="0.25">
      <c r="A200"/>
      <c r="B200"/>
      <c r="C200"/>
      <c r="D200"/>
      <c r="E200"/>
      <c r="F200"/>
      <c r="G200"/>
      <c r="H200"/>
      <c r="I200"/>
      <c r="J200"/>
      <c r="K200"/>
      <c r="L200"/>
      <c r="M200"/>
      <c r="N200"/>
      <c r="O200"/>
      <c r="P200"/>
      <c r="Q200"/>
      <c r="R200"/>
      <c r="S200"/>
      <c r="T200"/>
    </row>
    <row r="201" spans="1:20" ht="11.45" customHeight="1" x14ac:dyDescent="0.25">
      <c r="A201"/>
      <c r="B201"/>
      <c r="C201"/>
      <c r="D201"/>
      <c r="E201"/>
      <c r="F201"/>
      <c r="G201"/>
      <c r="H201"/>
      <c r="I201"/>
      <c r="J201"/>
      <c r="K201"/>
      <c r="L201"/>
      <c r="M201"/>
      <c r="N201"/>
      <c r="O201"/>
      <c r="P201"/>
      <c r="Q201"/>
      <c r="R201"/>
      <c r="S201"/>
      <c r="T201"/>
    </row>
    <row r="202" spans="1:20" ht="11.45" customHeight="1" x14ac:dyDescent="0.25">
      <c r="A202"/>
      <c r="B202"/>
      <c r="C202"/>
      <c r="D202"/>
      <c r="E202"/>
      <c r="F202"/>
      <c r="G202"/>
      <c r="H202"/>
      <c r="I202"/>
      <c r="J202"/>
      <c r="K202"/>
      <c r="L202"/>
      <c r="M202"/>
      <c r="N202"/>
      <c r="O202"/>
      <c r="P202"/>
      <c r="Q202"/>
      <c r="R202"/>
      <c r="S202"/>
      <c r="T202"/>
    </row>
    <row r="203" spans="1:20" ht="11.45" customHeight="1" x14ac:dyDescent="0.25">
      <c r="A203"/>
      <c r="B203"/>
      <c r="C203"/>
      <c r="D203"/>
      <c r="E203"/>
      <c r="F203"/>
      <c r="G203"/>
      <c r="H203"/>
      <c r="I203"/>
      <c r="J203"/>
      <c r="K203"/>
      <c r="L203"/>
      <c r="M203"/>
      <c r="N203"/>
      <c r="O203"/>
      <c r="P203"/>
      <c r="Q203"/>
      <c r="R203"/>
      <c r="S203"/>
      <c r="T203"/>
    </row>
    <row r="204" spans="1:20" ht="11.45" customHeight="1" x14ac:dyDescent="0.25">
      <c r="A204"/>
      <c r="B204"/>
      <c r="C204"/>
      <c r="D204"/>
      <c r="E204"/>
      <c r="F204"/>
      <c r="G204"/>
      <c r="H204"/>
      <c r="I204"/>
      <c r="J204"/>
      <c r="K204"/>
      <c r="L204"/>
      <c r="M204"/>
      <c r="N204"/>
      <c r="O204"/>
      <c r="P204"/>
      <c r="Q204"/>
      <c r="R204"/>
      <c r="S204"/>
      <c r="T204"/>
    </row>
    <row r="205" spans="1:20" ht="11.45" customHeight="1" x14ac:dyDescent="0.25">
      <c r="A205"/>
      <c r="B205"/>
      <c r="C205"/>
      <c r="D205"/>
      <c r="E205"/>
      <c r="F205"/>
      <c r="G205"/>
      <c r="H205"/>
      <c r="I205"/>
      <c r="J205"/>
      <c r="K205"/>
      <c r="L205"/>
      <c r="M205"/>
      <c r="N205"/>
      <c r="O205"/>
      <c r="P205"/>
      <c r="Q205"/>
      <c r="R205"/>
      <c r="S205"/>
      <c r="T205"/>
    </row>
    <row r="206" spans="1:20" ht="11.45" customHeight="1" x14ac:dyDescent="0.25">
      <c r="A206"/>
      <c r="B206"/>
      <c r="C206"/>
      <c r="D206"/>
      <c r="E206"/>
      <c r="F206"/>
      <c r="G206"/>
      <c r="H206"/>
      <c r="I206"/>
      <c r="J206"/>
      <c r="K206"/>
      <c r="L206"/>
      <c r="M206"/>
      <c r="N206"/>
      <c r="O206"/>
      <c r="P206"/>
      <c r="Q206"/>
      <c r="R206"/>
      <c r="S206"/>
      <c r="T206"/>
    </row>
    <row r="207" spans="1:20" ht="11.45" customHeight="1" x14ac:dyDescent="0.25">
      <c r="A207"/>
      <c r="B207"/>
      <c r="C207"/>
      <c r="D207"/>
      <c r="E207"/>
      <c r="F207"/>
      <c r="G207"/>
      <c r="H207"/>
      <c r="I207"/>
      <c r="J207"/>
      <c r="K207"/>
      <c r="L207"/>
      <c r="M207"/>
      <c r="N207"/>
      <c r="O207"/>
      <c r="P207"/>
      <c r="Q207"/>
      <c r="R207"/>
      <c r="S207"/>
      <c r="T207"/>
    </row>
    <row r="208" spans="1:20" ht="11.45" customHeight="1" x14ac:dyDescent="0.25">
      <c r="A208"/>
      <c r="B208"/>
      <c r="C208"/>
      <c r="D208"/>
      <c r="E208"/>
      <c r="F208"/>
      <c r="G208"/>
      <c r="H208"/>
      <c r="I208"/>
      <c r="J208"/>
      <c r="K208"/>
      <c r="L208"/>
      <c r="M208"/>
      <c r="N208"/>
      <c r="O208"/>
      <c r="P208"/>
      <c r="Q208"/>
      <c r="R208"/>
      <c r="S208"/>
      <c r="T208"/>
    </row>
    <row r="209" spans="1:20" ht="11.45" customHeight="1" x14ac:dyDescent="0.25">
      <c r="A209"/>
      <c r="B209"/>
      <c r="C209"/>
      <c r="D209"/>
      <c r="E209"/>
      <c r="F209"/>
      <c r="G209"/>
      <c r="H209"/>
      <c r="I209"/>
      <c r="J209"/>
      <c r="K209"/>
      <c r="L209"/>
      <c r="M209"/>
      <c r="N209"/>
      <c r="O209"/>
      <c r="P209"/>
      <c r="Q209"/>
      <c r="R209"/>
      <c r="S209"/>
      <c r="T209"/>
    </row>
    <row r="210" spans="1:20" ht="11.45" customHeight="1" x14ac:dyDescent="0.25">
      <c r="A210"/>
      <c r="B210"/>
      <c r="C210"/>
      <c r="D210"/>
      <c r="E210"/>
      <c r="F210"/>
      <c r="G210"/>
      <c r="H210"/>
      <c r="I210"/>
      <c r="J210"/>
      <c r="K210"/>
      <c r="L210"/>
      <c r="M210"/>
      <c r="N210"/>
      <c r="O210"/>
      <c r="P210"/>
      <c r="Q210"/>
      <c r="R210"/>
      <c r="S210"/>
      <c r="T210"/>
    </row>
    <row r="211" spans="1:20" ht="11.45" customHeight="1" x14ac:dyDescent="0.25">
      <c r="A211"/>
      <c r="B211"/>
      <c r="C211"/>
      <c r="D211"/>
      <c r="E211"/>
      <c r="F211"/>
      <c r="G211"/>
      <c r="H211"/>
      <c r="I211"/>
      <c r="J211"/>
      <c r="K211"/>
      <c r="L211"/>
      <c r="M211"/>
      <c r="N211"/>
      <c r="O211"/>
      <c r="P211"/>
      <c r="Q211"/>
      <c r="R211"/>
      <c r="S211"/>
      <c r="T211"/>
    </row>
    <row r="212" spans="1:20" ht="11.45" customHeight="1" x14ac:dyDescent="0.25">
      <c r="A212"/>
      <c r="B212"/>
      <c r="C212"/>
      <c r="D212"/>
      <c r="E212"/>
      <c r="F212"/>
      <c r="G212"/>
      <c r="H212"/>
      <c r="I212"/>
      <c r="J212"/>
      <c r="K212"/>
      <c r="L212"/>
      <c r="M212"/>
      <c r="N212"/>
      <c r="O212"/>
      <c r="P212"/>
      <c r="Q212"/>
      <c r="R212"/>
      <c r="S212"/>
      <c r="T212"/>
    </row>
    <row r="213" spans="1:20" ht="11.45" customHeight="1" x14ac:dyDescent="0.25">
      <c r="A213"/>
      <c r="B213"/>
      <c r="C213"/>
      <c r="D213"/>
      <c r="E213"/>
      <c r="F213"/>
      <c r="G213"/>
      <c r="H213"/>
      <c r="I213"/>
      <c r="J213"/>
      <c r="K213"/>
      <c r="L213"/>
      <c r="M213"/>
      <c r="N213"/>
      <c r="O213"/>
      <c r="P213"/>
      <c r="Q213"/>
      <c r="R213"/>
      <c r="S213"/>
      <c r="T213"/>
    </row>
    <row r="214" spans="1:20" ht="11.45" customHeight="1" x14ac:dyDescent="0.25">
      <c r="A214"/>
      <c r="B214"/>
      <c r="C214"/>
      <c r="D214"/>
      <c r="E214"/>
      <c r="F214"/>
      <c r="G214"/>
      <c r="H214"/>
      <c r="I214"/>
      <c r="J214"/>
      <c r="K214"/>
      <c r="L214"/>
      <c r="M214"/>
      <c r="N214"/>
      <c r="O214"/>
      <c r="P214"/>
      <c r="Q214"/>
      <c r="R214"/>
      <c r="S214"/>
      <c r="T214"/>
    </row>
    <row r="215" spans="1:20" ht="11.45" customHeight="1" x14ac:dyDescent="0.25">
      <c r="A215"/>
      <c r="B215"/>
      <c r="C215"/>
      <c r="D215"/>
      <c r="E215"/>
      <c r="F215"/>
      <c r="G215"/>
      <c r="H215"/>
      <c r="I215"/>
      <c r="J215"/>
      <c r="K215"/>
      <c r="L215"/>
      <c r="M215"/>
      <c r="N215"/>
      <c r="O215"/>
      <c r="P215"/>
      <c r="Q215"/>
      <c r="R215"/>
      <c r="S215"/>
      <c r="T215"/>
    </row>
    <row r="216" spans="1:20" ht="11.45" customHeight="1" x14ac:dyDescent="0.25">
      <c r="A216"/>
      <c r="B216"/>
      <c r="C216"/>
      <c r="D216"/>
      <c r="E216"/>
      <c r="F216"/>
      <c r="G216"/>
      <c r="H216"/>
      <c r="I216"/>
      <c r="J216"/>
      <c r="K216"/>
      <c r="L216"/>
      <c r="M216"/>
      <c r="N216"/>
      <c r="O216"/>
      <c r="P216"/>
      <c r="Q216"/>
      <c r="R216"/>
      <c r="S216"/>
      <c r="T216"/>
    </row>
    <row r="217" spans="1:20" ht="11.45" customHeight="1" x14ac:dyDescent="0.25">
      <c r="A217"/>
      <c r="B217"/>
      <c r="C217"/>
      <c r="D217"/>
      <c r="E217"/>
      <c r="F217"/>
      <c r="G217"/>
      <c r="H217"/>
      <c r="I217"/>
      <c r="J217"/>
      <c r="K217"/>
      <c r="L217"/>
      <c r="M217"/>
      <c r="N217"/>
      <c r="O217"/>
      <c r="P217"/>
      <c r="Q217"/>
      <c r="R217"/>
      <c r="S217"/>
      <c r="T217"/>
    </row>
    <row r="218" spans="1:20" ht="11.45" customHeight="1" x14ac:dyDescent="0.25">
      <c r="A218"/>
      <c r="B218"/>
      <c r="C218"/>
      <c r="D218"/>
      <c r="E218"/>
      <c r="F218"/>
      <c r="G218"/>
      <c r="H218"/>
      <c r="I218"/>
      <c r="J218"/>
      <c r="K218"/>
      <c r="L218"/>
      <c r="M218"/>
      <c r="N218"/>
      <c r="O218"/>
      <c r="P218"/>
      <c r="Q218"/>
      <c r="R218"/>
      <c r="S218"/>
      <c r="T218"/>
    </row>
    <row r="219" spans="1:20" ht="11.45" customHeight="1" x14ac:dyDescent="0.25">
      <c r="A219"/>
      <c r="B219"/>
      <c r="C219"/>
      <c r="D219"/>
      <c r="E219"/>
      <c r="F219"/>
      <c r="G219"/>
      <c r="H219"/>
      <c r="I219"/>
      <c r="J219"/>
      <c r="K219"/>
      <c r="L219"/>
      <c r="M219"/>
      <c r="N219"/>
      <c r="O219"/>
      <c r="P219"/>
      <c r="Q219"/>
      <c r="R219"/>
      <c r="S219"/>
      <c r="T219"/>
    </row>
    <row r="220" spans="1:20" ht="11.45" customHeight="1" x14ac:dyDescent="0.25">
      <c r="A220"/>
      <c r="B220"/>
      <c r="C220"/>
      <c r="D220"/>
      <c r="E220"/>
      <c r="F220"/>
      <c r="G220"/>
      <c r="H220"/>
      <c r="I220"/>
      <c r="J220"/>
      <c r="K220"/>
      <c r="L220"/>
      <c r="M220"/>
      <c r="N220"/>
      <c r="O220"/>
      <c r="P220"/>
      <c r="Q220"/>
      <c r="R220"/>
      <c r="S220"/>
      <c r="T220"/>
    </row>
    <row r="221" spans="1:20" ht="11.45" customHeight="1" x14ac:dyDescent="0.25">
      <c r="A221"/>
      <c r="B221"/>
      <c r="C221"/>
      <c r="D221"/>
      <c r="E221"/>
      <c r="F221"/>
      <c r="G221"/>
      <c r="H221"/>
      <c r="I221"/>
      <c r="J221"/>
      <c r="K221"/>
      <c r="L221"/>
      <c r="M221"/>
      <c r="N221"/>
      <c r="O221"/>
      <c r="P221"/>
      <c r="Q221"/>
      <c r="R221"/>
      <c r="S221"/>
      <c r="T221"/>
    </row>
    <row r="222" spans="1:20" ht="11.45" customHeight="1" x14ac:dyDescent="0.25">
      <c r="A222"/>
      <c r="B222"/>
      <c r="C222"/>
      <c r="D222"/>
      <c r="E222"/>
      <c r="F222"/>
      <c r="G222"/>
      <c r="H222"/>
      <c r="I222"/>
      <c r="J222"/>
      <c r="K222"/>
      <c r="L222"/>
      <c r="M222"/>
      <c r="N222"/>
      <c r="O222"/>
      <c r="P222"/>
      <c r="Q222"/>
      <c r="R222"/>
      <c r="S222"/>
      <c r="T222"/>
    </row>
    <row r="223" spans="1:20" ht="11.45" customHeight="1" x14ac:dyDescent="0.25">
      <c r="A223"/>
      <c r="B223"/>
      <c r="C223"/>
      <c r="D223"/>
      <c r="E223"/>
      <c r="F223"/>
      <c r="G223"/>
      <c r="H223"/>
      <c r="I223"/>
      <c r="J223"/>
      <c r="K223"/>
      <c r="L223"/>
      <c r="M223"/>
      <c r="N223"/>
      <c r="O223"/>
      <c r="P223"/>
      <c r="Q223"/>
      <c r="R223"/>
      <c r="S223"/>
      <c r="T223"/>
    </row>
    <row r="224" spans="1:20" ht="11.45" customHeight="1" x14ac:dyDescent="0.25">
      <c r="A224"/>
      <c r="B224"/>
      <c r="C224"/>
      <c r="D224"/>
      <c r="E224"/>
      <c r="F224"/>
      <c r="G224"/>
      <c r="H224"/>
      <c r="I224"/>
      <c r="J224"/>
      <c r="K224"/>
      <c r="L224"/>
      <c r="M224"/>
      <c r="N224"/>
      <c r="O224"/>
      <c r="P224"/>
      <c r="Q224"/>
      <c r="R224"/>
      <c r="S224"/>
      <c r="T224"/>
    </row>
    <row r="225" spans="1:20" ht="11.45" customHeight="1" x14ac:dyDescent="0.25">
      <c r="A225"/>
      <c r="B225"/>
      <c r="C225"/>
      <c r="D225"/>
      <c r="E225"/>
      <c r="F225"/>
      <c r="G225"/>
      <c r="H225"/>
      <c r="I225"/>
      <c r="J225"/>
      <c r="K225"/>
      <c r="L225"/>
      <c r="M225"/>
      <c r="N225"/>
      <c r="O225"/>
      <c r="P225"/>
      <c r="Q225"/>
      <c r="R225"/>
      <c r="S225"/>
      <c r="T225"/>
    </row>
    <row r="226" spans="1:20" ht="11.45" customHeight="1" x14ac:dyDescent="0.25">
      <c r="A226"/>
      <c r="B226"/>
      <c r="C226"/>
      <c r="D226"/>
      <c r="E226"/>
      <c r="F226"/>
      <c r="G226"/>
      <c r="H226"/>
      <c r="I226"/>
      <c r="J226"/>
      <c r="K226"/>
      <c r="L226"/>
      <c r="M226"/>
      <c r="N226"/>
      <c r="O226"/>
      <c r="P226"/>
      <c r="Q226"/>
      <c r="R226"/>
      <c r="S226"/>
      <c r="T226"/>
    </row>
    <row r="227" spans="1:20" ht="11.45" customHeight="1" x14ac:dyDescent="0.25">
      <c r="A227"/>
      <c r="B227"/>
      <c r="C227"/>
      <c r="D227"/>
      <c r="E227"/>
      <c r="F227"/>
      <c r="G227"/>
      <c r="H227"/>
      <c r="I227"/>
      <c r="J227"/>
      <c r="K227"/>
      <c r="L227"/>
      <c r="M227"/>
      <c r="N227"/>
      <c r="O227"/>
      <c r="P227"/>
      <c r="Q227"/>
      <c r="R227"/>
      <c r="S227"/>
      <c r="T227"/>
    </row>
    <row r="228" spans="1:20" ht="11.45" customHeight="1" x14ac:dyDescent="0.25">
      <c r="A228"/>
      <c r="B228"/>
      <c r="C228"/>
      <c r="D228"/>
      <c r="E228"/>
      <c r="F228"/>
      <c r="G228"/>
      <c r="H228"/>
      <c r="I228"/>
      <c r="J228"/>
      <c r="K228"/>
      <c r="L228"/>
      <c r="M228"/>
      <c r="N228"/>
      <c r="O228"/>
      <c r="P228"/>
      <c r="Q228"/>
      <c r="R228"/>
      <c r="S228"/>
      <c r="T228"/>
    </row>
    <row r="229" spans="1:20" ht="11.45" customHeight="1" x14ac:dyDescent="0.25">
      <c r="A229"/>
      <c r="B229"/>
      <c r="C229"/>
      <c r="D229"/>
      <c r="E229"/>
      <c r="F229"/>
      <c r="G229"/>
      <c r="H229"/>
      <c r="I229"/>
      <c r="J229"/>
      <c r="K229"/>
      <c r="L229"/>
      <c r="M229"/>
      <c r="N229"/>
      <c r="O229"/>
      <c r="P229"/>
      <c r="Q229"/>
      <c r="R229"/>
      <c r="S229"/>
      <c r="T229"/>
    </row>
    <row r="230" spans="1:20" ht="11.45" customHeight="1" x14ac:dyDescent="0.25">
      <c r="A230"/>
      <c r="B230"/>
      <c r="C230"/>
      <c r="D230"/>
      <c r="E230"/>
      <c r="F230"/>
      <c r="G230"/>
      <c r="H230"/>
      <c r="I230"/>
      <c r="J230"/>
      <c r="K230"/>
      <c r="L230"/>
      <c r="M230"/>
      <c r="N230"/>
      <c r="O230"/>
      <c r="P230"/>
      <c r="Q230"/>
      <c r="R230"/>
      <c r="S230"/>
      <c r="T230"/>
    </row>
    <row r="231" spans="1:20" ht="11.45" customHeight="1" x14ac:dyDescent="0.25">
      <c r="A231"/>
      <c r="B231"/>
      <c r="C231"/>
      <c r="D231"/>
      <c r="E231"/>
      <c r="F231"/>
      <c r="G231"/>
      <c r="H231"/>
      <c r="I231"/>
      <c r="J231"/>
      <c r="K231"/>
      <c r="L231"/>
      <c r="M231"/>
      <c r="N231"/>
      <c r="O231"/>
      <c r="P231"/>
      <c r="Q231"/>
      <c r="R231"/>
      <c r="S231"/>
      <c r="T231"/>
    </row>
    <row r="232" spans="1:20" ht="11.45" customHeight="1" x14ac:dyDescent="0.25">
      <c r="A232"/>
      <c r="B232"/>
      <c r="C232"/>
      <c r="D232"/>
      <c r="E232"/>
      <c r="F232"/>
      <c r="G232"/>
      <c r="H232"/>
      <c r="I232"/>
      <c r="J232"/>
      <c r="K232"/>
      <c r="L232"/>
      <c r="M232"/>
      <c r="N232"/>
      <c r="O232"/>
      <c r="P232"/>
      <c r="Q232"/>
      <c r="R232"/>
      <c r="S232"/>
      <c r="T232"/>
    </row>
    <row r="233" spans="1:20" ht="11.45" customHeight="1" x14ac:dyDescent="0.25">
      <c r="A233"/>
      <c r="B233"/>
      <c r="C233"/>
      <c r="D233"/>
      <c r="E233"/>
      <c r="F233"/>
      <c r="G233"/>
      <c r="H233"/>
      <c r="I233"/>
      <c r="J233"/>
      <c r="K233"/>
      <c r="L233"/>
      <c r="M233"/>
      <c r="N233"/>
      <c r="O233"/>
      <c r="P233"/>
      <c r="Q233"/>
      <c r="R233"/>
      <c r="S233"/>
      <c r="T233"/>
    </row>
    <row r="234" spans="1:20" ht="11.45" customHeight="1" x14ac:dyDescent="0.25">
      <c r="A234"/>
      <c r="B234"/>
      <c r="C234"/>
      <c r="D234"/>
      <c r="E234"/>
      <c r="F234"/>
      <c r="G234"/>
      <c r="H234"/>
      <c r="I234"/>
      <c r="J234"/>
      <c r="K234"/>
      <c r="L234"/>
      <c r="M234"/>
      <c r="N234"/>
      <c r="O234"/>
      <c r="P234"/>
      <c r="Q234"/>
      <c r="R234"/>
      <c r="S234"/>
      <c r="T234"/>
    </row>
    <row r="235" spans="1:20" ht="11.45" customHeight="1" x14ac:dyDescent="0.25">
      <c r="A235"/>
      <c r="B235"/>
      <c r="C235"/>
      <c r="D235"/>
      <c r="E235"/>
      <c r="F235"/>
      <c r="G235"/>
      <c r="H235"/>
      <c r="I235"/>
      <c r="J235"/>
      <c r="K235"/>
      <c r="L235"/>
      <c r="M235"/>
      <c r="N235"/>
      <c r="O235"/>
      <c r="P235"/>
      <c r="Q235"/>
      <c r="R235"/>
      <c r="S235"/>
      <c r="T235"/>
    </row>
    <row r="236" spans="1:20" ht="11.45" customHeight="1" x14ac:dyDescent="0.25">
      <c r="A236"/>
      <c r="B236"/>
      <c r="C236"/>
      <c r="D236"/>
      <c r="E236"/>
      <c r="F236"/>
      <c r="G236"/>
      <c r="H236"/>
      <c r="I236"/>
      <c r="J236"/>
      <c r="K236"/>
      <c r="L236"/>
      <c r="M236"/>
      <c r="N236"/>
      <c r="O236"/>
      <c r="P236"/>
      <c r="Q236"/>
      <c r="R236"/>
      <c r="S236"/>
      <c r="T236"/>
    </row>
    <row r="237" spans="1:20" ht="11.45" customHeight="1" x14ac:dyDescent="0.25">
      <c r="A237"/>
      <c r="B237"/>
      <c r="C237"/>
      <c r="D237"/>
      <c r="E237"/>
      <c r="F237"/>
      <c r="G237"/>
      <c r="H237"/>
      <c r="I237"/>
      <c r="J237"/>
      <c r="K237"/>
      <c r="L237"/>
      <c r="M237"/>
      <c r="N237"/>
      <c r="O237"/>
      <c r="P237"/>
      <c r="Q237"/>
      <c r="R237"/>
      <c r="S237"/>
      <c r="T237"/>
    </row>
    <row r="238" spans="1:20" ht="11.45" customHeight="1" x14ac:dyDescent="0.25">
      <c r="A238"/>
      <c r="B238"/>
      <c r="C238"/>
      <c r="D238"/>
      <c r="E238"/>
      <c r="F238"/>
      <c r="G238"/>
      <c r="H238"/>
      <c r="I238"/>
      <c r="J238"/>
      <c r="K238"/>
      <c r="L238"/>
      <c r="M238"/>
      <c r="N238"/>
      <c r="O238"/>
      <c r="P238"/>
      <c r="Q238"/>
      <c r="R238"/>
      <c r="S238"/>
      <c r="T238"/>
    </row>
    <row r="239" spans="1:20" ht="11.45" customHeight="1" x14ac:dyDescent="0.25">
      <c r="A239"/>
      <c r="B239"/>
      <c r="C239"/>
      <c r="D239"/>
      <c r="E239"/>
      <c r="F239"/>
      <c r="G239"/>
      <c r="H239"/>
      <c r="I239"/>
      <c r="J239"/>
      <c r="K239"/>
      <c r="L239"/>
      <c r="M239"/>
      <c r="N239"/>
      <c r="O239"/>
      <c r="P239"/>
      <c r="Q239"/>
      <c r="R239"/>
      <c r="S239"/>
      <c r="T239"/>
    </row>
    <row r="240" spans="1:20" ht="11.45" customHeight="1" x14ac:dyDescent="0.25">
      <c r="A240"/>
      <c r="B240"/>
      <c r="C240"/>
      <c r="D240"/>
      <c r="E240"/>
      <c r="F240"/>
      <c r="G240"/>
      <c r="H240"/>
      <c r="I240"/>
      <c r="J240"/>
      <c r="K240"/>
      <c r="L240"/>
      <c r="M240"/>
      <c r="N240"/>
      <c r="O240"/>
      <c r="P240"/>
      <c r="Q240"/>
      <c r="R240"/>
      <c r="S240"/>
      <c r="T240"/>
    </row>
    <row r="241" spans="1:20" ht="11.45" customHeight="1" x14ac:dyDescent="0.25">
      <c r="A241"/>
      <c r="B241"/>
      <c r="C241"/>
      <c r="D241"/>
      <c r="E241"/>
      <c r="F241"/>
      <c r="G241"/>
      <c r="H241"/>
      <c r="I241"/>
      <c r="J241"/>
      <c r="K241"/>
      <c r="L241"/>
      <c r="M241"/>
      <c r="N241"/>
      <c r="O241"/>
      <c r="P241"/>
      <c r="Q241"/>
      <c r="R241"/>
      <c r="S241"/>
      <c r="T241"/>
    </row>
    <row r="242" spans="1:20" ht="11.45" customHeight="1" x14ac:dyDescent="0.25">
      <c r="A242"/>
      <c r="B242"/>
      <c r="C242"/>
      <c r="D242"/>
      <c r="E242"/>
      <c r="F242"/>
      <c r="G242"/>
      <c r="H242"/>
      <c r="I242"/>
      <c r="J242"/>
      <c r="K242"/>
      <c r="L242"/>
      <c r="M242"/>
      <c r="N242"/>
      <c r="O242"/>
      <c r="P242"/>
      <c r="Q242"/>
      <c r="R242"/>
      <c r="S242"/>
      <c r="T242"/>
    </row>
    <row r="243" spans="1:20" ht="11.45" customHeight="1" x14ac:dyDescent="0.25">
      <c r="A243"/>
      <c r="B243"/>
      <c r="C243"/>
      <c r="D243"/>
      <c r="E243"/>
      <c r="F243"/>
      <c r="G243"/>
      <c r="H243"/>
      <c r="I243"/>
      <c r="J243"/>
      <c r="K243"/>
      <c r="L243"/>
      <c r="M243"/>
      <c r="N243"/>
      <c r="O243"/>
      <c r="P243"/>
      <c r="Q243"/>
      <c r="R243"/>
      <c r="S243"/>
      <c r="T243"/>
    </row>
    <row r="244" spans="1:20" ht="11.45" customHeight="1" x14ac:dyDescent="0.25">
      <c r="A244"/>
      <c r="B244"/>
      <c r="C244"/>
      <c r="D244"/>
      <c r="E244"/>
      <c r="F244"/>
      <c r="G244"/>
      <c r="H244"/>
      <c r="I244"/>
      <c r="J244"/>
      <c r="K244"/>
      <c r="L244"/>
      <c r="M244"/>
      <c r="N244"/>
      <c r="O244"/>
      <c r="P244"/>
      <c r="Q244"/>
      <c r="R244"/>
      <c r="S244"/>
      <c r="T244"/>
    </row>
    <row r="245" spans="1:20" ht="11.45" customHeight="1" x14ac:dyDescent="0.25">
      <c r="A245"/>
      <c r="B245"/>
      <c r="C245"/>
      <c r="D245"/>
      <c r="E245"/>
      <c r="F245"/>
      <c r="G245"/>
      <c r="H245"/>
      <c r="I245"/>
      <c r="J245"/>
      <c r="K245"/>
      <c r="L245"/>
      <c r="M245"/>
      <c r="N245"/>
      <c r="O245"/>
      <c r="P245"/>
      <c r="Q245"/>
      <c r="R245"/>
      <c r="S245"/>
      <c r="T245"/>
    </row>
    <row r="246" spans="1:20" ht="11.45" customHeight="1" x14ac:dyDescent="0.25">
      <c r="A246"/>
      <c r="B246"/>
      <c r="C246"/>
      <c r="D246"/>
      <c r="E246"/>
      <c r="F246"/>
      <c r="G246"/>
      <c r="H246"/>
      <c r="I246"/>
      <c r="J246"/>
      <c r="K246"/>
      <c r="L246"/>
      <c r="M246"/>
      <c r="N246"/>
      <c r="O246"/>
      <c r="P246"/>
      <c r="Q246"/>
      <c r="R246"/>
      <c r="S246"/>
      <c r="T246"/>
    </row>
    <row r="247" spans="1:20" ht="11.45" customHeight="1" x14ac:dyDescent="0.25">
      <c r="A247"/>
      <c r="B247"/>
      <c r="C247"/>
      <c r="D247"/>
      <c r="E247"/>
      <c r="F247"/>
      <c r="G247"/>
      <c r="H247"/>
      <c r="I247"/>
      <c r="J247"/>
      <c r="K247"/>
      <c r="L247"/>
      <c r="M247"/>
      <c r="N247"/>
      <c r="O247"/>
      <c r="P247"/>
      <c r="Q247"/>
      <c r="R247"/>
      <c r="S247"/>
      <c r="T247"/>
    </row>
    <row r="248" spans="1:20" ht="11.45" customHeight="1" x14ac:dyDescent="0.25">
      <c r="A248"/>
      <c r="B248"/>
      <c r="C248"/>
      <c r="D248"/>
      <c r="E248"/>
      <c r="F248"/>
      <c r="G248"/>
      <c r="H248"/>
      <c r="I248"/>
      <c r="J248"/>
      <c r="K248"/>
      <c r="L248"/>
      <c r="M248"/>
      <c r="N248"/>
      <c r="O248"/>
      <c r="P248"/>
      <c r="Q248"/>
      <c r="R248"/>
      <c r="S248"/>
      <c r="T248"/>
    </row>
    <row r="249" spans="1:20" ht="11.45" customHeight="1" x14ac:dyDescent="0.25">
      <c r="A249"/>
      <c r="B249"/>
      <c r="C249"/>
      <c r="D249"/>
      <c r="E249"/>
      <c r="F249"/>
      <c r="G249"/>
      <c r="H249"/>
      <c r="I249"/>
      <c r="J249"/>
      <c r="K249"/>
      <c r="L249"/>
      <c r="M249"/>
      <c r="N249"/>
      <c r="O249"/>
      <c r="P249"/>
      <c r="Q249"/>
      <c r="R249"/>
      <c r="S249"/>
      <c r="T249"/>
    </row>
    <row r="250" spans="1:20" ht="11.45" customHeight="1" x14ac:dyDescent="0.25">
      <c r="A250"/>
      <c r="B250"/>
      <c r="C250"/>
      <c r="D250"/>
      <c r="E250"/>
      <c r="F250"/>
      <c r="G250"/>
      <c r="H250"/>
      <c r="I250"/>
      <c r="J250"/>
      <c r="K250"/>
      <c r="L250"/>
      <c r="M250"/>
      <c r="N250"/>
      <c r="O250"/>
      <c r="P250"/>
      <c r="Q250"/>
      <c r="R250"/>
      <c r="S250"/>
      <c r="T250"/>
    </row>
    <row r="251" spans="1:20" ht="11.45" customHeight="1" x14ac:dyDescent="0.25">
      <c r="A251"/>
      <c r="B251"/>
      <c r="C251"/>
      <c r="D251"/>
      <c r="E251"/>
      <c r="F251"/>
      <c r="G251"/>
      <c r="H251"/>
      <c r="I251"/>
      <c r="J251"/>
      <c r="K251"/>
      <c r="L251"/>
      <c r="M251"/>
      <c r="N251"/>
      <c r="O251"/>
      <c r="P251"/>
      <c r="Q251"/>
      <c r="R251"/>
      <c r="S251"/>
      <c r="T251"/>
    </row>
    <row r="252" spans="1:20" ht="11.45" customHeight="1" x14ac:dyDescent="0.25">
      <c r="A252"/>
      <c r="B252"/>
      <c r="C252"/>
      <c r="D252"/>
      <c r="E252"/>
      <c r="F252"/>
      <c r="G252"/>
      <c r="H252"/>
      <c r="I252"/>
      <c r="J252"/>
      <c r="K252"/>
      <c r="L252"/>
      <c r="M252"/>
      <c r="N252"/>
      <c r="O252"/>
      <c r="P252"/>
      <c r="Q252"/>
      <c r="R252"/>
      <c r="S252"/>
      <c r="T252"/>
    </row>
    <row r="253" spans="1:20" ht="11.45" customHeight="1" x14ac:dyDescent="0.25">
      <c r="A253"/>
      <c r="B253"/>
      <c r="C253"/>
      <c r="D253"/>
      <c r="E253"/>
      <c r="F253"/>
      <c r="G253"/>
      <c r="H253"/>
      <c r="I253"/>
      <c r="J253"/>
      <c r="K253"/>
      <c r="L253"/>
      <c r="M253"/>
      <c r="N253"/>
      <c r="O253"/>
      <c r="P253"/>
      <c r="Q253"/>
      <c r="R253"/>
      <c r="S253"/>
      <c r="T253"/>
    </row>
    <row r="254" spans="1:20" ht="11.45" customHeight="1" x14ac:dyDescent="0.25">
      <c r="A254"/>
      <c r="B254"/>
      <c r="C254"/>
      <c r="D254"/>
      <c r="E254"/>
      <c r="F254"/>
      <c r="G254"/>
      <c r="H254"/>
      <c r="I254"/>
      <c r="J254"/>
      <c r="K254"/>
      <c r="L254"/>
      <c r="M254"/>
      <c r="N254"/>
      <c r="O254"/>
      <c r="P254"/>
      <c r="Q254"/>
      <c r="R254"/>
      <c r="S254"/>
      <c r="T254"/>
    </row>
    <row r="255" spans="1:20" ht="11.45" customHeight="1" x14ac:dyDescent="0.25">
      <c r="A255"/>
      <c r="B255"/>
      <c r="C255"/>
      <c r="D255"/>
      <c r="E255"/>
      <c r="F255"/>
      <c r="G255"/>
      <c r="H255"/>
      <c r="I255"/>
      <c r="J255"/>
      <c r="K255"/>
      <c r="L255"/>
      <c r="M255"/>
      <c r="N255"/>
      <c r="O255"/>
      <c r="P255"/>
      <c r="Q255"/>
      <c r="R255"/>
      <c r="S255"/>
      <c r="T255"/>
    </row>
    <row r="256" spans="1:20" ht="11.45" customHeight="1" x14ac:dyDescent="0.25">
      <c r="A256"/>
      <c r="B256"/>
      <c r="C256"/>
      <c r="D256"/>
      <c r="E256"/>
      <c r="F256"/>
      <c r="G256"/>
      <c r="H256"/>
      <c r="I256"/>
      <c r="J256"/>
      <c r="K256"/>
      <c r="L256"/>
      <c r="M256"/>
      <c r="N256"/>
      <c r="O256"/>
      <c r="P256"/>
      <c r="Q256"/>
      <c r="R256"/>
      <c r="S256"/>
      <c r="T256"/>
    </row>
    <row r="257" spans="1:20" ht="11.45" customHeight="1" x14ac:dyDescent="0.25">
      <c r="A257"/>
      <c r="B257"/>
      <c r="C257"/>
      <c r="D257"/>
      <c r="E257"/>
      <c r="F257"/>
      <c r="G257"/>
      <c r="H257"/>
      <c r="I257"/>
      <c r="J257"/>
      <c r="K257"/>
      <c r="L257"/>
      <c r="M257"/>
      <c r="N257"/>
      <c r="O257"/>
      <c r="P257"/>
      <c r="Q257"/>
      <c r="R257"/>
      <c r="S257"/>
      <c r="T257"/>
    </row>
    <row r="258" spans="1:20" ht="11.45" customHeight="1" x14ac:dyDescent="0.25">
      <c r="A258"/>
      <c r="B258"/>
      <c r="C258"/>
      <c r="D258"/>
      <c r="E258"/>
      <c r="F258"/>
      <c r="G258"/>
      <c r="H258"/>
      <c r="I258"/>
      <c r="J258"/>
      <c r="K258"/>
      <c r="L258"/>
      <c r="M258"/>
      <c r="N258"/>
      <c r="O258"/>
      <c r="P258"/>
      <c r="Q258"/>
      <c r="R258"/>
      <c r="S258"/>
      <c r="T258"/>
    </row>
    <row r="259" spans="1:20" ht="11.45" customHeight="1" x14ac:dyDescent="0.25">
      <c r="A259"/>
      <c r="B259"/>
      <c r="C259"/>
      <c r="D259"/>
      <c r="E259"/>
      <c r="F259"/>
      <c r="G259"/>
      <c r="H259"/>
      <c r="I259"/>
      <c r="J259"/>
      <c r="K259"/>
      <c r="L259"/>
      <c r="M259"/>
      <c r="N259"/>
      <c r="O259"/>
      <c r="P259"/>
      <c r="Q259"/>
      <c r="R259"/>
      <c r="S259"/>
      <c r="T259"/>
    </row>
    <row r="260" spans="1:20" ht="11.45" customHeight="1" x14ac:dyDescent="0.25">
      <c r="A260"/>
      <c r="B260"/>
      <c r="C260"/>
      <c r="D260"/>
      <c r="E260"/>
      <c r="F260"/>
      <c r="G260"/>
      <c r="H260"/>
      <c r="I260"/>
      <c r="J260"/>
      <c r="K260"/>
      <c r="L260"/>
      <c r="M260"/>
      <c r="N260"/>
      <c r="O260"/>
      <c r="P260"/>
      <c r="Q260"/>
      <c r="R260"/>
      <c r="S260"/>
      <c r="T260"/>
    </row>
    <row r="261" spans="1:20" ht="11.45" customHeight="1" x14ac:dyDescent="0.25">
      <c r="A261"/>
      <c r="B261"/>
      <c r="C261"/>
      <c r="D261"/>
      <c r="E261"/>
      <c r="F261"/>
      <c r="G261"/>
      <c r="H261"/>
      <c r="I261"/>
      <c r="J261"/>
      <c r="K261"/>
      <c r="L261"/>
      <c r="M261"/>
      <c r="N261"/>
      <c r="O261"/>
      <c r="P261"/>
      <c r="Q261"/>
      <c r="R261"/>
      <c r="S261"/>
      <c r="T261"/>
    </row>
    <row r="262" spans="1:20" ht="11.45" customHeight="1" x14ac:dyDescent="0.25">
      <c r="A262"/>
      <c r="B262"/>
      <c r="C262"/>
      <c r="D262"/>
      <c r="E262"/>
      <c r="F262"/>
      <c r="G262"/>
      <c r="H262"/>
      <c r="I262"/>
      <c r="J262"/>
      <c r="K262"/>
      <c r="L262"/>
      <c r="M262"/>
      <c r="N262"/>
      <c r="O262"/>
      <c r="P262"/>
      <c r="Q262"/>
      <c r="R262"/>
      <c r="S262"/>
      <c r="T262"/>
    </row>
    <row r="263" spans="1:20" ht="11.45" customHeight="1" x14ac:dyDescent="0.25">
      <c r="A263"/>
      <c r="B263"/>
      <c r="C263"/>
      <c r="D263"/>
      <c r="E263"/>
      <c r="F263"/>
      <c r="G263"/>
      <c r="H263"/>
      <c r="I263"/>
      <c r="J263"/>
      <c r="K263"/>
      <c r="L263"/>
      <c r="M263"/>
      <c r="N263"/>
      <c r="O263"/>
      <c r="P263"/>
      <c r="Q263"/>
      <c r="R263"/>
      <c r="S263"/>
      <c r="T263"/>
    </row>
    <row r="264" spans="1:20" ht="11.45" customHeight="1" x14ac:dyDescent="0.25">
      <c r="A264"/>
      <c r="B264"/>
      <c r="C264"/>
      <c r="D264"/>
      <c r="E264"/>
      <c r="F264"/>
      <c r="G264"/>
      <c r="H264"/>
      <c r="I264"/>
      <c r="J264"/>
      <c r="K264"/>
      <c r="L264"/>
      <c r="M264"/>
      <c r="N264"/>
      <c r="O264"/>
      <c r="P264"/>
      <c r="Q264"/>
      <c r="R264"/>
      <c r="S264"/>
      <c r="T264"/>
    </row>
    <row r="265" spans="1:20" ht="11.45" customHeight="1" x14ac:dyDescent="0.25">
      <c r="A265"/>
      <c r="B265"/>
      <c r="C265"/>
      <c r="D265"/>
      <c r="E265"/>
      <c r="F265"/>
      <c r="G265"/>
      <c r="H265"/>
      <c r="I265"/>
      <c r="J265"/>
      <c r="K265"/>
      <c r="L265"/>
      <c r="M265"/>
      <c r="N265"/>
      <c r="O265"/>
      <c r="P265"/>
      <c r="Q265"/>
      <c r="R265"/>
      <c r="S265"/>
      <c r="T265"/>
    </row>
    <row r="266" spans="1:20" ht="11.45" customHeight="1" x14ac:dyDescent="0.25">
      <c r="A266"/>
      <c r="B266"/>
      <c r="C266"/>
      <c r="D266"/>
      <c r="E266"/>
      <c r="F266"/>
      <c r="G266"/>
      <c r="H266"/>
      <c r="I266"/>
      <c r="J266"/>
      <c r="K266"/>
      <c r="L266"/>
      <c r="M266"/>
      <c r="N266"/>
      <c r="O266"/>
      <c r="P266"/>
      <c r="Q266"/>
      <c r="R266"/>
      <c r="S266"/>
      <c r="T266"/>
    </row>
    <row r="267" spans="1:20" ht="11.45" customHeight="1" x14ac:dyDescent="0.25">
      <c r="A267"/>
      <c r="B267"/>
      <c r="C267"/>
      <c r="D267"/>
      <c r="E267"/>
      <c r="F267"/>
      <c r="G267"/>
      <c r="H267"/>
      <c r="I267"/>
      <c r="J267"/>
      <c r="K267"/>
      <c r="L267"/>
      <c r="M267"/>
      <c r="N267"/>
      <c r="O267"/>
      <c r="P267"/>
      <c r="Q267"/>
      <c r="R267"/>
      <c r="S267"/>
      <c r="T267"/>
    </row>
    <row r="268" spans="1:20" ht="11.45" customHeight="1" x14ac:dyDescent="0.25">
      <c r="A268"/>
      <c r="B268"/>
      <c r="C268"/>
      <c r="D268"/>
      <c r="E268"/>
      <c r="F268"/>
      <c r="G268"/>
      <c r="H268"/>
      <c r="I268"/>
      <c r="J268"/>
      <c r="K268"/>
      <c r="L268"/>
      <c r="M268"/>
      <c r="N268"/>
      <c r="O268"/>
      <c r="P268"/>
      <c r="Q268"/>
      <c r="R268"/>
      <c r="S268"/>
      <c r="T268"/>
    </row>
    <row r="269" spans="1:20" ht="11.45" customHeight="1" x14ac:dyDescent="0.25">
      <c r="A269"/>
      <c r="B269"/>
      <c r="C269"/>
      <c r="D269"/>
      <c r="E269"/>
      <c r="F269"/>
      <c r="G269"/>
      <c r="H269"/>
      <c r="I269"/>
      <c r="J269"/>
      <c r="K269"/>
      <c r="L269"/>
      <c r="M269"/>
      <c r="N269"/>
      <c r="O269"/>
      <c r="P269"/>
      <c r="Q269"/>
      <c r="R269"/>
      <c r="S269"/>
      <c r="T269"/>
    </row>
    <row r="270" spans="1:20" ht="11.45" customHeight="1" x14ac:dyDescent="0.25">
      <c r="A270"/>
      <c r="B270"/>
      <c r="C270"/>
      <c r="D270"/>
      <c r="E270"/>
      <c r="F270"/>
      <c r="G270"/>
      <c r="H270"/>
      <c r="I270"/>
      <c r="J270"/>
      <c r="K270"/>
      <c r="L270"/>
      <c r="M270"/>
      <c r="N270"/>
      <c r="O270"/>
      <c r="P270"/>
      <c r="Q270"/>
      <c r="R270"/>
      <c r="S270"/>
      <c r="T270"/>
    </row>
    <row r="271" spans="1:20" ht="11.45" customHeight="1" x14ac:dyDescent="0.25">
      <c r="A271"/>
      <c r="B271"/>
      <c r="C271"/>
      <c r="D271"/>
      <c r="E271"/>
      <c r="F271"/>
      <c r="G271"/>
      <c r="H271"/>
      <c r="I271"/>
      <c r="J271"/>
      <c r="K271"/>
      <c r="L271"/>
      <c r="M271"/>
      <c r="N271"/>
      <c r="O271"/>
      <c r="P271"/>
      <c r="Q271"/>
      <c r="R271"/>
      <c r="S271"/>
      <c r="T271"/>
    </row>
    <row r="272" spans="1:20" ht="11.45" customHeight="1" x14ac:dyDescent="0.25">
      <c r="A272"/>
      <c r="B272"/>
      <c r="C272"/>
      <c r="D272"/>
      <c r="E272"/>
      <c r="F272"/>
      <c r="G272"/>
      <c r="H272"/>
      <c r="I272"/>
      <c r="J272"/>
      <c r="K272"/>
      <c r="L272"/>
      <c r="M272"/>
      <c r="N272"/>
      <c r="O272"/>
      <c r="P272"/>
      <c r="Q272"/>
      <c r="R272"/>
      <c r="S272"/>
      <c r="T272"/>
    </row>
    <row r="273" spans="1:20" ht="11.45" customHeight="1" x14ac:dyDescent="0.25">
      <c r="A273"/>
      <c r="B273"/>
      <c r="C273"/>
      <c r="D273"/>
      <c r="E273"/>
      <c r="F273"/>
      <c r="G273"/>
      <c r="H273"/>
      <c r="I273"/>
      <c r="J273"/>
      <c r="K273"/>
      <c r="L273"/>
      <c r="M273"/>
      <c r="N273"/>
      <c r="O273"/>
      <c r="P273"/>
      <c r="Q273"/>
      <c r="R273"/>
      <c r="S273"/>
      <c r="T273"/>
    </row>
    <row r="274" spans="1:20" ht="11.45" customHeight="1" x14ac:dyDescent="0.25">
      <c r="A274"/>
      <c r="B274"/>
      <c r="C274"/>
      <c r="D274"/>
      <c r="E274"/>
      <c r="F274"/>
      <c r="G274"/>
      <c r="H274"/>
      <c r="I274"/>
      <c r="J274"/>
      <c r="K274"/>
      <c r="L274"/>
      <c r="M274"/>
      <c r="N274"/>
      <c r="O274"/>
      <c r="P274"/>
      <c r="Q274"/>
      <c r="R274"/>
      <c r="S274"/>
      <c r="T274"/>
    </row>
    <row r="275" spans="1:20" ht="11.45" customHeight="1" x14ac:dyDescent="0.25">
      <c r="A275"/>
      <c r="B275"/>
      <c r="C275"/>
      <c r="D275"/>
      <c r="E275"/>
      <c r="F275"/>
      <c r="G275"/>
      <c r="H275"/>
      <c r="I275"/>
      <c r="J275"/>
      <c r="K275"/>
      <c r="L275"/>
      <c r="M275"/>
      <c r="N275"/>
      <c r="O275"/>
      <c r="P275"/>
      <c r="Q275"/>
      <c r="R275"/>
      <c r="S275"/>
      <c r="T275"/>
    </row>
    <row r="276" spans="1:20" ht="11.45" customHeight="1" x14ac:dyDescent="0.25">
      <c r="A276"/>
      <c r="B276"/>
      <c r="C276"/>
      <c r="D276"/>
      <c r="E276"/>
      <c r="F276"/>
      <c r="G276"/>
      <c r="H276"/>
      <c r="I276"/>
      <c r="J276"/>
      <c r="K276"/>
      <c r="L276"/>
      <c r="M276"/>
      <c r="N276"/>
      <c r="O276"/>
      <c r="P276"/>
      <c r="Q276"/>
      <c r="R276"/>
      <c r="S276"/>
      <c r="T276"/>
    </row>
    <row r="277" spans="1:20" ht="11.45" customHeight="1" x14ac:dyDescent="0.25">
      <c r="A277"/>
      <c r="B277"/>
      <c r="C277"/>
      <c r="D277"/>
      <c r="E277"/>
      <c r="F277"/>
      <c r="G277"/>
      <c r="H277"/>
      <c r="I277"/>
      <c r="J277"/>
      <c r="K277"/>
      <c r="L277"/>
      <c r="M277"/>
      <c r="N277"/>
      <c r="O277"/>
      <c r="P277"/>
      <c r="Q277"/>
      <c r="R277"/>
      <c r="S277"/>
      <c r="T277"/>
    </row>
    <row r="278" spans="1:20" ht="11.45" customHeight="1" x14ac:dyDescent="0.25">
      <c r="A278"/>
      <c r="B278"/>
      <c r="C278"/>
      <c r="D278"/>
      <c r="E278"/>
      <c r="F278"/>
      <c r="G278"/>
      <c r="H278"/>
      <c r="I278"/>
      <c r="J278"/>
      <c r="K278"/>
      <c r="L278"/>
      <c r="M278"/>
      <c r="N278"/>
      <c r="O278"/>
      <c r="P278"/>
      <c r="Q278"/>
      <c r="R278"/>
      <c r="S278"/>
      <c r="T278"/>
    </row>
    <row r="279" spans="1:20" ht="11.45" customHeight="1" x14ac:dyDescent="0.25">
      <c r="A279"/>
      <c r="B279"/>
      <c r="C279"/>
      <c r="D279"/>
      <c r="E279"/>
      <c r="F279"/>
      <c r="G279"/>
      <c r="H279"/>
      <c r="I279"/>
      <c r="J279"/>
      <c r="K279"/>
      <c r="L279"/>
      <c r="M279"/>
      <c r="N279"/>
      <c r="O279"/>
      <c r="P279"/>
      <c r="Q279"/>
      <c r="R279"/>
      <c r="S279"/>
      <c r="T279"/>
    </row>
    <row r="280" spans="1:20" ht="11.45" customHeight="1" x14ac:dyDescent="0.25">
      <c r="A280"/>
      <c r="B280"/>
      <c r="C280"/>
      <c r="D280"/>
      <c r="E280"/>
      <c r="F280"/>
      <c r="G280"/>
      <c r="H280"/>
      <c r="I280"/>
      <c r="J280"/>
      <c r="K280"/>
      <c r="L280"/>
      <c r="M280"/>
      <c r="N280"/>
      <c r="O280"/>
      <c r="P280"/>
      <c r="Q280"/>
      <c r="R280"/>
      <c r="S280"/>
      <c r="T280"/>
    </row>
    <row r="281" spans="1:20" ht="11.45" customHeight="1" x14ac:dyDescent="0.25">
      <c r="A281"/>
      <c r="B281"/>
      <c r="C281"/>
      <c r="D281"/>
      <c r="E281"/>
      <c r="F281"/>
      <c r="G281"/>
      <c r="H281"/>
      <c r="I281"/>
      <c r="J281"/>
      <c r="K281"/>
      <c r="L281"/>
      <c r="M281"/>
      <c r="N281"/>
      <c r="O281"/>
      <c r="P281"/>
      <c r="Q281"/>
      <c r="R281"/>
      <c r="S281"/>
      <c r="T281"/>
    </row>
    <row r="282" spans="1:20" ht="11.45" customHeight="1" x14ac:dyDescent="0.25">
      <c r="A282"/>
      <c r="B282"/>
      <c r="C282"/>
      <c r="D282"/>
      <c r="E282"/>
      <c r="F282"/>
      <c r="G282"/>
      <c r="H282"/>
      <c r="I282"/>
      <c r="J282"/>
      <c r="K282"/>
      <c r="L282"/>
      <c r="M282"/>
      <c r="N282"/>
      <c r="O282"/>
      <c r="P282"/>
      <c r="Q282"/>
      <c r="R282"/>
      <c r="S282"/>
      <c r="T282"/>
    </row>
    <row r="283" spans="1:20" ht="11.45" customHeight="1" x14ac:dyDescent="0.25">
      <c r="A283"/>
      <c r="B283"/>
      <c r="C283"/>
      <c r="D283"/>
      <c r="E283"/>
      <c r="F283"/>
      <c r="G283"/>
      <c r="H283"/>
      <c r="I283"/>
      <c r="J283"/>
      <c r="K283"/>
      <c r="L283"/>
      <c r="M283"/>
      <c r="N283"/>
      <c r="O283"/>
      <c r="P283"/>
      <c r="Q283"/>
      <c r="R283"/>
      <c r="S283"/>
      <c r="T283"/>
    </row>
    <row r="284" spans="1:20" ht="11.45" customHeight="1" x14ac:dyDescent="0.25">
      <c r="A284"/>
      <c r="B284"/>
      <c r="C284"/>
      <c r="D284"/>
      <c r="E284"/>
      <c r="F284"/>
      <c r="G284"/>
      <c r="H284"/>
      <c r="I284"/>
      <c r="J284"/>
      <c r="K284"/>
      <c r="L284"/>
      <c r="M284"/>
      <c r="N284"/>
      <c r="O284"/>
      <c r="P284"/>
      <c r="Q284"/>
      <c r="R284"/>
      <c r="S284"/>
      <c r="T284"/>
    </row>
    <row r="285" spans="1:20" ht="11.45" customHeight="1" x14ac:dyDescent="0.25">
      <c r="A285"/>
      <c r="B285"/>
      <c r="C285"/>
      <c r="D285"/>
      <c r="E285"/>
      <c r="F285"/>
      <c r="G285"/>
      <c r="H285"/>
      <c r="I285"/>
      <c r="J285"/>
      <c r="K285"/>
      <c r="L285"/>
      <c r="M285"/>
      <c r="N285"/>
      <c r="O285"/>
      <c r="P285"/>
      <c r="Q285"/>
      <c r="R285"/>
      <c r="S285"/>
      <c r="T285"/>
    </row>
    <row r="286" spans="1:20" ht="11.45" customHeight="1" x14ac:dyDescent="0.25">
      <c r="A286"/>
      <c r="B286"/>
      <c r="C286"/>
      <c r="D286"/>
      <c r="E286"/>
      <c r="F286"/>
      <c r="G286"/>
      <c r="H286"/>
      <c r="I286"/>
      <c r="J286"/>
      <c r="K286"/>
      <c r="L286"/>
      <c r="M286"/>
      <c r="N286"/>
      <c r="O286"/>
      <c r="P286"/>
      <c r="Q286"/>
      <c r="R286"/>
      <c r="S286"/>
      <c r="T286"/>
    </row>
    <row r="287" spans="1:20" ht="11.45" customHeight="1" x14ac:dyDescent="0.25">
      <c r="A287"/>
      <c r="B287"/>
      <c r="C287"/>
      <c r="D287"/>
      <c r="E287"/>
      <c r="F287"/>
      <c r="G287"/>
      <c r="H287"/>
      <c r="I287"/>
      <c r="J287"/>
      <c r="K287"/>
      <c r="L287"/>
      <c r="M287"/>
      <c r="N287"/>
      <c r="O287"/>
      <c r="P287"/>
      <c r="Q287"/>
      <c r="R287"/>
      <c r="S287"/>
      <c r="T287"/>
    </row>
    <row r="288" spans="1:20" ht="11.45" customHeight="1" x14ac:dyDescent="0.25">
      <c r="A288"/>
      <c r="B288"/>
      <c r="C288"/>
      <c r="D288"/>
      <c r="E288"/>
      <c r="F288"/>
      <c r="G288"/>
      <c r="H288"/>
      <c r="I288"/>
      <c r="J288"/>
      <c r="K288"/>
      <c r="L288"/>
      <c r="M288"/>
      <c r="N288"/>
      <c r="O288"/>
      <c r="P288"/>
      <c r="Q288"/>
      <c r="R288"/>
      <c r="S288"/>
      <c r="T288"/>
    </row>
    <row r="289" spans="1:20" ht="11.45" customHeight="1" x14ac:dyDescent="0.25">
      <c r="A289"/>
      <c r="B289"/>
      <c r="C289"/>
      <c r="D289"/>
      <c r="E289"/>
      <c r="F289"/>
      <c r="G289"/>
      <c r="H289"/>
      <c r="I289"/>
      <c r="J289"/>
      <c r="K289"/>
      <c r="L289"/>
      <c r="M289"/>
      <c r="N289"/>
      <c r="O289"/>
      <c r="P289"/>
      <c r="Q289"/>
      <c r="R289"/>
      <c r="S289"/>
      <c r="T289"/>
    </row>
    <row r="290" spans="1:20" ht="11.45" customHeight="1" x14ac:dyDescent="0.25">
      <c r="A290"/>
      <c r="B290"/>
      <c r="C290"/>
      <c r="D290"/>
      <c r="E290"/>
      <c r="F290"/>
      <c r="G290"/>
      <c r="H290"/>
      <c r="I290"/>
      <c r="J290"/>
      <c r="K290"/>
      <c r="L290"/>
      <c r="M290"/>
      <c r="N290"/>
      <c r="O290"/>
      <c r="P290"/>
      <c r="Q290"/>
      <c r="R290"/>
      <c r="S290"/>
      <c r="T290"/>
    </row>
    <row r="291" spans="1:20" ht="11.45" customHeight="1" x14ac:dyDescent="0.25">
      <c r="A291"/>
      <c r="B291"/>
      <c r="C291"/>
      <c r="D291"/>
      <c r="E291"/>
      <c r="F291"/>
      <c r="G291"/>
      <c r="H291"/>
      <c r="I291"/>
      <c r="J291"/>
      <c r="K291"/>
      <c r="L291"/>
      <c r="M291"/>
      <c r="N291"/>
      <c r="O291"/>
      <c r="P291"/>
      <c r="Q291"/>
      <c r="R291"/>
      <c r="S291"/>
      <c r="T291"/>
    </row>
    <row r="292" spans="1:20" ht="11.45" customHeight="1" x14ac:dyDescent="0.25">
      <c r="A292"/>
      <c r="B292"/>
      <c r="C292"/>
      <c r="D292"/>
      <c r="E292"/>
      <c r="F292"/>
      <c r="G292"/>
      <c r="H292"/>
      <c r="I292"/>
      <c r="J292"/>
      <c r="K292"/>
      <c r="L292"/>
      <c r="M292"/>
      <c r="N292"/>
      <c r="O292"/>
      <c r="P292"/>
      <c r="Q292"/>
      <c r="R292"/>
      <c r="S292"/>
      <c r="T292"/>
    </row>
    <row r="293" spans="1:20" ht="11.45" customHeight="1" x14ac:dyDescent="0.25">
      <c r="A293"/>
      <c r="B293"/>
      <c r="C293"/>
      <c r="D293"/>
      <c r="E293"/>
      <c r="F293"/>
      <c r="G293"/>
      <c r="H293"/>
      <c r="I293"/>
      <c r="J293"/>
      <c r="K293"/>
      <c r="L293"/>
      <c r="M293"/>
      <c r="N293"/>
      <c r="O293"/>
      <c r="P293"/>
      <c r="Q293"/>
      <c r="R293"/>
      <c r="S293"/>
      <c r="T293"/>
    </row>
    <row r="294" spans="1:20" ht="11.45" customHeight="1" x14ac:dyDescent="0.25">
      <c r="A294"/>
      <c r="B294"/>
      <c r="C294"/>
      <c r="D294"/>
      <c r="E294"/>
      <c r="F294"/>
      <c r="G294"/>
      <c r="H294"/>
      <c r="I294"/>
      <c r="J294"/>
      <c r="K294"/>
      <c r="L294"/>
      <c r="M294"/>
      <c r="N294"/>
      <c r="O294"/>
      <c r="P294"/>
      <c r="Q294"/>
      <c r="R294"/>
      <c r="S294"/>
      <c r="T294"/>
    </row>
    <row r="295" spans="1:20" ht="11.45" customHeight="1" x14ac:dyDescent="0.25">
      <c r="A295"/>
      <c r="B295"/>
      <c r="C295"/>
      <c r="D295"/>
      <c r="E295"/>
      <c r="F295"/>
      <c r="G295"/>
      <c r="H295"/>
      <c r="I295"/>
      <c r="J295"/>
      <c r="K295"/>
      <c r="L295"/>
      <c r="M295"/>
      <c r="N295"/>
      <c r="O295"/>
      <c r="P295"/>
      <c r="Q295"/>
      <c r="R295"/>
      <c r="S295"/>
      <c r="T295"/>
    </row>
    <row r="296" spans="1:20" ht="11.45" customHeight="1" x14ac:dyDescent="0.25">
      <c r="A296"/>
      <c r="B296"/>
      <c r="C296"/>
      <c r="D296"/>
      <c r="E296"/>
      <c r="F296"/>
      <c r="G296"/>
      <c r="H296"/>
      <c r="I296"/>
      <c r="J296"/>
      <c r="K296"/>
      <c r="L296"/>
      <c r="M296"/>
      <c r="N296"/>
      <c r="O296"/>
      <c r="P296"/>
      <c r="Q296"/>
      <c r="R296"/>
      <c r="S296"/>
      <c r="T296"/>
    </row>
    <row r="297" spans="1:20" ht="11.45" customHeight="1" x14ac:dyDescent="0.25">
      <c r="A297"/>
      <c r="B297"/>
      <c r="C297"/>
      <c r="D297"/>
      <c r="E297"/>
      <c r="F297"/>
      <c r="G297"/>
      <c r="H297"/>
      <c r="I297"/>
      <c r="J297"/>
      <c r="K297"/>
      <c r="L297"/>
      <c r="M297"/>
      <c r="N297"/>
      <c r="O297"/>
      <c r="P297"/>
      <c r="Q297"/>
      <c r="R297"/>
      <c r="S297"/>
      <c r="T297"/>
    </row>
    <row r="298" spans="1:20" ht="11.45" customHeight="1" x14ac:dyDescent="0.25">
      <c r="A298"/>
      <c r="B298"/>
      <c r="C298"/>
      <c r="D298"/>
      <c r="E298"/>
      <c r="F298"/>
      <c r="G298"/>
      <c r="H298"/>
      <c r="I298"/>
      <c r="J298"/>
      <c r="K298"/>
      <c r="L298"/>
      <c r="M298"/>
      <c r="N298"/>
      <c r="O298"/>
      <c r="P298"/>
      <c r="Q298"/>
      <c r="R298"/>
      <c r="S298"/>
      <c r="T298"/>
    </row>
    <row r="299" spans="1:20" ht="11.45" customHeight="1" x14ac:dyDescent="0.25">
      <c r="A299"/>
      <c r="B299"/>
      <c r="C299"/>
      <c r="D299"/>
      <c r="E299"/>
      <c r="F299"/>
      <c r="G299"/>
      <c r="H299"/>
      <c r="I299"/>
      <c r="J299"/>
      <c r="K299"/>
      <c r="L299"/>
      <c r="M299"/>
      <c r="N299"/>
      <c r="O299"/>
      <c r="P299"/>
      <c r="Q299"/>
      <c r="R299"/>
      <c r="S299"/>
      <c r="T299"/>
    </row>
    <row r="300" spans="1:20" ht="11.45" customHeight="1" x14ac:dyDescent="0.25">
      <c r="A300"/>
      <c r="B300"/>
      <c r="C300"/>
      <c r="D300"/>
      <c r="E300"/>
      <c r="F300"/>
      <c r="G300"/>
      <c r="H300"/>
      <c r="I300"/>
      <c r="J300"/>
      <c r="K300"/>
      <c r="L300"/>
      <c r="M300"/>
      <c r="N300"/>
      <c r="O300"/>
      <c r="P300"/>
      <c r="Q300"/>
      <c r="R300"/>
      <c r="S300"/>
      <c r="T300"/>
    </row>
    <row r="301" spans="1:20" ht="11.45" customHeight="1" x14ac:dyDescent="0.25">
      <c r="A301"/>
      <c r="B301"/>
      <c r="C301"/>
      <c r="D301"/>
      <c r="E301"/>
      <c r="F301"/>
      <c r="G301"/>
      <c r="H301"/>
      <c r="I301"/>
      <c r="J301"/>
      <c r="K301"/>
      <c r="L301"/>
      <c r="M301"/>
      <c r="N301"/>
      <c r="O301"/>
      <c r="P301"/>
      <c r="Q301"/>
      <c r="R301"/>
      <c r="S301"/>
      <c r="T301"/>
    </row>
    <row r="302" spans="1:20" ht="11.45" customHeight="1" x14ac:dyDescent="0.25">
      <c r="A302"/>
      <c r="B302"/>
      <c r="C302"/>
      <c r="D302"/>
      <c r="E302"/>
      <c r="F302"/>
      <c r="G302"/>
      <c r="H302"/>
      <c r="I302"/>
      <c r="J302"/>
      <c r="K302"/>
      <c r="L302"/>
      <c r="M302"/>
      <c r="N302"/>
      <c r="O302"/>
      <c r="P302"/>
      <c r="Q302"/>
      <c r="R302"/>
      <c r="S302"/>
      <c r="T302"/>
    </row>
    <row r="303" spans="1:20" ht="11.45" customHeight="1" x14ac:dyDescent="0.25">
      <c r="A303"/>
      <c r="B303"/>
      <c r="C303"/>
      <c r="D303"/>
      <c r="E303"/>
      <c r="F303"/>
      <c r="G303"/>
      <c r="H303"/>
      <c r="I303"/>
      <c r="J303"/>
      <c r="K303"/>
      <c r="L303"/>
      <c r="M303"/>
      <c r="N303"/>
      <c r="O303"/>
      <c r="P303"/>
      <c r="Q303"/>
      <c r="R303"/>
      <c r="S303"/>
      <c r="T303"/>
    </row>
    <row r="304" spans="1:20" ht="11.45" customHeight="1" x14ac:dyDescent="0.25">
      <c r="A304"/>
      <c r="B304"/>
      <c r="C304"/>
      <c r="D304"/>
      <c r="E304"/>
      <c r="F304"/>
      <c r="G304"/>
      <c r="H304"/>
      <c r="I304"/>
      <c r="J304"/>
      <c r="K304"/>
      <c r="L304"/>
      <c r="M304"/>
      <c r="N304"/>
      <c r="O304"/>
      <c r="P304"/>
      <c r="Q304"/>
      <c r="R304"/>
      <c r="S304"/>
      <c r="T304"/>
    </row>
    <row r="305" spans="1:20" ht="11.45" customHeight="1" x14ac:dyDescent="0.25">
      <c r="A305"/>
      <c r="B305"/>
      <c r="C305"/>
      <c r="D305"/>
      <c r="E305"/>
      <c r="F305"/>
      <c r="G305"/>
      <c r="H305"/>
      <c r="I305"/>
      <c r="J305"/>
      <c r="K305"/>
      <c r="L305"/>
      <c r="M305"/>
      <c r="N305"/>
      <c r="O305"/>
      <c r="P305"/>
      <c r="Q305"/>
      <c r="R305"/>
      <c r="S305"/>
      <c r="T305"/>
    </row>
    <row r="306" spans="1:20" ht="11.45" customHeight="1" x14ac:dyDescent="0.25">
      <c r="A306"/>
      <c r="B306"/>
      <c r="C306"/>
      <c r="D306"/>
      <c r="E306"/>
      <c r="F306"/>
      <c r="G306"/>
      <c r="H306"/>
      <c r="I306"/>
      <c r="J306"/>
      <c r="K306"/>
      <c r="L306"/>
      <c r="M306"/>
      <c r="N306"/>
      <c r="O306"/>
      <c r="P306"/>
      <c r="Q306"/>
      <c r="R306"/>
      <c r="S306"/>
      <c r="T306"/>
    </row>
    <row r="307" spans="1:20" ht="11.45" customHeight="1" x14ac:dyDescent="0.25">
      <c r="A307"/>
      <c r="B307"/>
      <c r="C307"/>
      <c r="D307"/>
      <c r="E307"/>
      <c r="F307"/>
      <c r="G307"/>
      <c r="H307"/>
      <c r="I307"/>
      <c r="J307"/>
      <c r="K307"/>
      <c r="L307"/>
      <c r="M307"/>
      <c r="N307"/>
      <c r="O307"/>
      <c r="P307"/>
      <c r="Q307"/>
      <c r="R307"/>
      <c r="S307"/>
      <c r="T307"/>
    </row>
    <row r="308" spans="1:20" ht="11.45" customHeight="1" x14ac:dyDescent="0.25">
      <c r="A308"/>
      <c r="B308"/>
      <c r="C308"/>
      <c r="D308"/>
      <c r="E308"/>
      <c r="F308"/>
      <c r="G308"/>
      <c r="H308"/>
      <c r="I308"/>
      <c r="J308"/>
      <c r="K308"/>
      <c r="L308"/>
      <c r="M308"/>
      <c r="N308"/>
      <c r="O308"/>
      <c r="P308"/>
      <c r="Q308"/>
      <c r="R308"/>
      <c r="S308"/>
      <c r="T308"/>
    </row>
    <row r="309" spans="1:20" ht="11.45" customHeight="1" x14ac:dyDescent="0.25">
      <c r="A309"/>
      <c r="B309"/>
      <c r="C309"/>
      <c r="D309"/>
      <c r="E309"/>
      <c r="F309"/>
      <c r="G309"/>
      <c r="H309"/>
      <c r="I309"/>
      <c r="J309"/>
      <c r="K309"/>
      <c r="L309"/>
      <c r="M309"/>
      <c r="N309"/>
      <c r="O309"/>
      <c r="P309"/>
      <c r="Q309"/>
      <c r="R309"/>
      <c r="S309"/>
      <c r="T309"/>
    </row>
    <row r="310" spans="1:20" ht="11.45" customHeight="1" x14ac:dyDescent="0.25">
      <c r="A310"/>
      <c r="B310"/>
      <c r="C310"/>
      <c r="D310"/>
      <c r="E310"/>
      <c r="F310"/>
      <c r="G310"/>
      <c r="H310"/>
      <c r="I310"/>
      <c r="J310"/>
      <c r="K310"/>
      <c r="L310"/>
      <c r="M310"/>
      <c r="N310"/>
      <c r="O310"/>
      <c r="P310"/>
      <c r="Q310"/>
      <c r="R310"/>
      <c r="S310"/>
      <c r="T310"/>
    </row>
    <row r="311" spans="1:20" ht="11.45" customHeight="1" x14ac:dyDescent="0.25">
      <c r="A311"/>
      <c r="B311"/>
      <c r="C311"/>
      <c r="D311"/>
      <c r="E311"/>
      <c r="F311"/>
      <c r="G311"/>
      <c r="H311"/>
      <c r="I311"/>
      <c r="J311"/>
      <c r="K311"/>
      <c r="L311"/>
      <c r="M311"/>
      <c r="N311"/>
      <c r="O311"/>
      <c r="P311"/>
      <c r="Q311"/>
      <c r="R311"/>
      <c r="S311"/>
      <c r="T311"/>
    </row>
    <row r="312" spans="1:20" ht="11.45" customHeight="1" x14ac:dyDescent="0.25">
      <c r="A312"/>
      <c r="B312"/>
      <c r="C312"/>
      <c r="D312"/>
      <c r="E312"/>
      <c r="F312"/>
      <c r="G312"/>
      <c r="H312"/>
      <c r="I312"/>
      <c r="J312"/>
      <c r="K312"/>
      <c r="L312"/>
      <c r="M312"/>
      <c r="N312"/>
      <c r="O312"/>
      <c r="P312"/>
      <c r="Q312"/>
      <c r="R312"/>
      <c r="S312"/>
      <c r="T312"/>
    </row>
    <row r="313" spans="1:20" ht="11.45" customHeight="1" x14ac:dyDescent="0.25">
      <c r="A313"/>
      <c r="B313"/>
      <c r="C313"/>
      <c r="D313"/>
      <c r="E313"/>
      <c r="F313"/>
      <c r="G313"/>
      <c r="H313"/>
      <c r="I313"/>
      <c r="J313"/>
      <c r="K313"/>
      <c r="L313"/>
      <c r="M313"/>
      <c r="N313"/>
      <c r="O313"/>
      <c r="P313"/>
      <c r="Q313"/>
      <c r="R313"/>
      <c r="S313"/>
      <c r="T313"/>
    </row>
    <row r="314" spans="1:20" ht="11.45" customHeight="1" x14ac:dyDescent="0.25">
      <c r="A314"/>
      <c r="B314"/>
      <c r="C314"/>
      <c r="D314"/>
      <c r="E314"/>
      <c r="F314"/>
      <c r="G314"/>
      <c r="H314"/>
      <c r="I314"/>
      <c r="J314"/>
      <c r="K314"/>
      <c r="L314"/>
      <c r="M314"/>
      <c r="N314"/>
      <c r="O314"/>
      <c r="P314"/>
      <c r="Q314"/>
      <c r="R314"/>
      <c r="S314"/>
      <c r="T314"/>
    </row>
    <row r="315" spans="1:20" ht="11.45" customHeight="1" x14ac:dyDescent="0.25">
      <c r="A315"/>
      <c r="B315"/>
      <c r="C315"/>
      <c r="D315"/>
      <c r="E315"/>
      <c r="F315"/>
      <c r="G315"/>
      <c r="H315"/>
      <c r="I315"/>
      <c r="J315"/>
      <c r="K315"/>
      <c r="L315"/>
      <c r="M315"/>
      <c r="N315"/>
      <c r="O315"/>
      <c r="P315"/>
      <c r="Q315"/>
      <c r="R315"/>
      <c r="S315"/>
      <c r="T315"/>
    </row>
    <row r="316" spans="1:20" ht="11.45" customHeight="1" x14ac:dyDescent="0.25">
      <c r="A316"/>
      <c r="B316"/>
      <c r="C316"/>
      <c r="D316"/>
      <c r="E316"/>
      <c r="F316"/>
      <c r="G316"/>
      <c r="H316"/>
      <c r="I316"/>
      <c r="J316"/>
      <c r="K316"/>
      <c r="L316"/>
      <c r="M316"/>
      <c r="N316"/>
      <c r="O316"/>
      <c r="P316"/>
      <c r="Q316"/>
      <c r="R316"/>
      <c r="S316"/>
      <c r="T316"/>
    </row>
    <row r="317" spans="1:20" ht="11.45" customHeight="1" x14ac:dyDescent="0.25">
      <c r="A317"/>
      <c r="B317"/>
      <c r="C317"/>
      <c r="D317"/>
      <c r="E317"/>
      <c r="F317"/>
      <c r="G317"/>
      <c r="H317"/>
      <c r="I317"/>
      <c r="J317"/>
      <c r="K317"/>
      <c r="L317"/>
      <c r="M317"/>
      <c r="N317"/>
      <c r="O317"/>
      <c r="P317"/>
      <c r="Q317"/>
      <c r="R317"/>
      <c r="S317"/>
      <c r="T317"/>
    </row>
    <row r="318" spans="1:20" ht="11.45" customHeight="1" x14ac:dyDescent="0.25">
      <c r="A318"/>
      <c r="B318"/>
      <c r="C318"/>
      <c r="D318"/>
      <c r="E318"/>
      <c r="F318"/>
      <c r="G318"/>
      <c r="H318"/>
      <c r="I318"/>
      <c r="J318"/>
      <c r="K318"/>
      <c r="L318"/>
      <c r="M318"/>
      <c r="N318"/>
      <c r="O318"/>
      <c r="P318"/>
      <c r="Q318"/>
      <c r="R318"/>
      <c r="S318"/>
      <c r="T318"/>
    </row>
    <row r="319" spans="1:20" ht="11.45" customHeight="1" x14ac:dyDescent="0.25">
      <c r="A319"/>
      <c r="B319"/>
      <c r="C319"/>
      <c r="D319"/>
      <c r="E319"/>
      <c r="F319"/>
      <c r="G319"/>
      <c r="H319"/>
      <c r="I319"/>
      <c r="J319"/>
      <c r="K319"/>
      <c r="L319"/>
      <c r="M319"/>
      <c r="N319"/>
      <c r="O319"/>
      <c r="P319"/>
      <c r="Q319"/>
      <c r="R319"/>
      <c r="S319"/>
      <c r="T319"/>
    </row>
    <row r="320" spans="1:20" ht="11.45" customHeight="1" x14ac:dyDescent="0.25">
      <c r="A320"/>
      <c r="B320"/>
      <c r="C320"/>
      <c r="D320"/>
      <c r="E320"/>
      <c r="F320"/>
      <c r="G320"/>
      <c r="H320"/>
      <c r="I320"/>
      <c r="J320"/>
      <c r="K320"/>
      <c r="L320"/>
      <c r="M320"/>
      <c r="N320"/>
      <c r="O320"/>
      <c r="P320"/>
      <c r="Q320"/>
      <c r="R320"/>
      <c r="S320"/>
      <c r="T320"/>
    </row>
    <row r="321" spans="1:20" ht="11.45" customHeight="1" x14ac:dyDescent="0.25">
      <c r="A321"/>
      <c r="B321"/>
      <c r="C321"/>
      <c r="D321"/>
      <c r="E321"/>
      <c r="F321"/>
      <c r="G321"/>
      <c r="H321"/>
      <c r="I321"/>
      <c r="J321"/>
      <c r="K321"/>
      <c r="L321"/>
      <c r="M321"/>
      <c r="N321"/>
      <c r="O321"/>
      <c r="P321"/>
      <c r="Q321"/>
      <c r="R321"/>
      <c r="S321"/>
      <c r="T321"/>
    </row>
    <row r="322" spans="1:20" ht="11.45" customHeight="1" x14ac:dyDescent="0.25">
      <c r="A322"/>
      <c r="B322"/>
      <c r="C322"/>
      <c r="D322"/>
      <c r="E322"/>
      <c r="F322"/>
      <c r="G322"/>
      <c r="H322"/>
      <c r="I322"/>
      <c r="J322"/>
      <c r="K322"/>
      <c r="L322"/>
      <c r="M322"/>
      <c r="N322"/>
      <c r="O322"/>
      <c r="P322"/>
      <c r="Q322"/>
      <c r="R322"/>
      <c r="S322"/>
      <c r="T322"/>
    </row>
    <row r="323" spans="1:20" ht="11.45" customHeight="1" x14ac:dyDescent="0.25">
      <c r="A323"/>
      <c r="B323"/>
      <c r="C323"/>
      <c r="D323"/>
      <c r="E323"/>
      <c r="F323"/>
      <c r="G323"/>
      <c r="H323"/>
      <c r="I323"/>
      <c r="J323"/>
      <c r="K323"/>
      <c r="L323"/>
      <c r="M323"/>
      <c r="N323"/>
      <c r="O323"/>
      <c r="P323"/>
      <c r="Q323"/>
      <c r="R323"/>
      <c r="S323"/>
      <c r="T323"/>
    </row>
    <row r="324" spans="1:20" ht="11.45" customHeight="1" x14ac:dyDescent="0.25">
      <c r="A324"/>
      <c r="B324"/>
      <c r="C324"/>
      <c r="D324"/>
      <c r="E324"/>
      <c r="F324"/>
      <c r="G324"/>
      <c r="H324"/>
      <c r="I324"/>
      <c r="J324"/>
      <c r="K324"/>
      <c r="L324"/>
      <c r="M324"/>
      <c r="N324"/>
      <c r="O324"/>
      <c r="P324"/>
      <c r="Q324"/>
      <c r="R324"/>
      <c r="S324"/>
      <c r="T324"/>
    </row>
    <row r="325" spans="1:20" ht="11.45" customHeight="1" x14ac:dyDescent="0.25">
      <c r="A325"/>
      <c r="B325"/>
      <c r="C325"/>
      <c r="D325"/>
      <c r="E325"/>
      <c r="F325"/>
      <c r="G325"/>
      <c r="H325"/>
      <c r="I325"/>
      <c r="J325"/>
      <c r="K325"/>
      <c r="L325"/>
      <c r="M325"/>
      <c r="N325"/>
      <c r="O325"/>
      <c r="P325"/>
      <c r="Q325"/>
      <c r="R325"/>
      <c r="S325"/>
      <c r="T325"/>
    </row>
    <row r="326" spans="1:20" ht="11.45" customHeight="1" x14ac:dyDescent="0.25">
      <c r="A326"/>
      <c r="B326"/>
      <c r="C326"/>
      <c r="D326"/>
      <c r="E326"/>
      <c r="F326"/>
      <c r="G326"/>
      <c r="H326"/>
      <c r="I326"/>
      <c r="J326"/>
      <c r="K326"/>
      <c r="L326"/>
      <c r="M326"/>
      <c r="N326"/>
      <c r="O326"/>
      <c r="P326"/>
      <c r="Q326"/>
      <c r="R326"/>
      <c r="S326"/>
      <c r="T326"/>
    </row>
    <row r="327" spans="1:20" ht="11.45" customHeight="1" x14ac:dyDescent="0.25">
      <c r="A327"/>
      <c r="B327"/>
      <c r="C327"/>
      <c r="D327"/>
      <c r="E327"/>
      <c r="F327"/>
      <c r="G327"/>
      <c r="H327"/>
      <c r="I327"/>
      <c r="J327"/>
      <c r="K327"/>
      <c r="L327"/>
      <c r="M327"/>
      <c r="N327"/>
      <c r="O327"/>
      <c r="P327"/>
      <c r="Q327"/>
      <c r="R327"/>
      <c r="S327"/>
      <c r="T327"/>
    </row>
    <row r="328" spans="1:20" ht="11.45" customHeight="1" x14ac:dyDescent="0.25">
      <c r="A328"/>
      <c r="B328"/>
      <c r="C328"/>
      <c r="D328"/>
      <c r="E328"/>
      <c r="F328"/>
      <c r="G328"/>
      <c r="H328"/>
      <c r="I328"/>
      <c r="J328"/>
      <c r="K328"/>
      <c r="L328"/>
      <c r="M328"/>
      <c r="N328"/>
      <c r="O328"/>
      <c r="P328"/>
      <c r="Q328"/>
      <c r="R328"/>
      <c r="S328"/>
      <c r="T328"/>
    </row>
    <row r="329" spans="1:20" ht="11.45" customHeight="1" x14ac:dyDescent="0.25">
      <c r="A329"/>
      <c r="B329"/>
      <c r="C329"/>
      <c r="D329"/>
      <c r="E329"/>
      <c r="F329"/>
      <c r="G329"/>
      <c r="H329"/>
      <c r="I329"/>
      <c r="J329"/>
      <c r="K329"/>
      <c r="L329"/>
      <c r="M329"/>
      <c r="N329"/>
      <c r="O329"/>
      <c r="P329"/>
      <c r="Q329"/>
      <c r="R329"/>
      <c r="S329"/>
      <c r="T329"/>
    </row>
    <row r="330" spans="1:20" ht="11.45" customHeight="1" x14ac:dyDescent="0.25">
      <c r="A330"/>
      <c r="B330"/>
      <c r="C330"/>
      <c r="D330"/>
      <c r="E330"/>
      <c r="F330"/>
      <c r="G330"/>
      <c r="H330"/>
      <c r="I330"/>
      <c r="J330"/>
      <c r="K330"/>
      <c r="L330"/>
      <c r="M330"/>
      <c r="N330"/>
      <c r="O330"/>
      <c r="P330"/>
      <c r="Q330"/>
      <c r="R330"/>
      <c r="S330"/>
      <c r="T330"/>
    </row>
    <row r="331" spans="1:20" ht="11.45" customHeight="1" x14ac:dyDescent="0.25">
      <c r="A331"/>
      <c r="B331"/>
      <c r="C331"/>
      <c r="D331"/>
      <c r="E331"/>
      <c r="F331"/>
      <c r="G331"/>
      <c r="H331"/>
      <c r="I331"/>
      <c r="J331"/>
      <c r="K331"/>
      <c r="L331"/>
      <c r="M331"/>
      <c r="N331"/>
      <c r="O331"/>
      <c r="P331"/>
      <c r="Q331"/>
      <c r="R331"/>
      <c r="S331"/>
      <c r="T331"/>
    </row>
    <row r="332" spans="1:20" ht="11.45" customHeight="1" x14ac:dyDescent="0.25">
      <c r="A332"/>
      <c r="B332"/>
      <c r="C332"/>
      <c r="D332"/>
      <c r="E332"/>
      <c r="F332"/>
      <c r="G332"/>
      <c r="H332"/>
      <c r="I332"/>
      <c r="J332"/>
      <c r="K332"/>
      <c r="L332"/>
      <c r="M332"/>
      <c r="N332"/>
      <c r="O332"/>
      <c r="P332"/>
      <c r="Q332"/>
      <c r="R332"/>
      <c r="S332"/>
      <c r="T332"/>
    </row>
    <row r="333" spans="1:20" ht="11.45" customHeight="1" x14ac:dyDescent="0.25">
      <c r="A333"/>
      <c r="B333"/>
      <c r="C333"/>
      <c r="D333"/>
      <c r="E333"/>
      <c r="F333"/>
      <c r="G333"/>
      <c r="H333"/>
      <c r="I333"/>
      <c r="J333"/>
      <c r="K333"/>
      <c r="L333"/>
      <c r="M333"/>
      <c r="N333"/>
      <c r="O333"/>
      <c r="P333"/>
      <c r="Q333"/>
      <c r="R333"/>
      <c r="S333"/>
      <c r="T333"/>
    </row>
    <row r="334" spans="1:20" ht="11.45" customHeight="1" x14ac:dyDescent="0.25">
      <c r="A334"/>
      <c r="B334"/>
      <c r="C334"/>
      <c r="D334"/>
      <c r="E334"/>
      <c r="F334"/>
      <c r="G334"/>
      <c r="H334"/>
      <c r="I334"/>
      <c r="J334"/>
      <c r="K334"/>
      <c r="L334"/>
      <c r="M334"/>
      <c r="N334"/>
      <c r="O334"/>
      <c r="P334"/>
      <c r="Q334"/>
      <c r="R334"/>
      <c r="S334"/>
      <c r="T334"/>
    </row>
    <row r="335" spans="1:20" ht="11.45" customHeight="1" x14ac:dyDescent="0.25">
      <c r="A335"/>
      <c r="B335"/>
      <c r="C335"/>
      <c r="D335"/>
      <c r="E335"/>
      <c r="F335"/>
      <c r="G335"/>
      <c r="H335"/>
      <c r="I335"/>
      <c r="J335"/>
      <c r="K335"/>
      <c r="L335"/>
      <c r="M335"/>
      <c r="N335"/>
      <c r="O335"/>
      <c r="P335"/>
      <c r="Q335"/>
      <c r="R335"/>
      <c r="S335"/>
      <c r="T335"/>
    </row>
    <row r="336" spans="1:20" ht="11.45" customHeight="1" x14ac:dyDescent="0.25">
      <c r="A336"/>
      <c r="B336"/>
      <c r="C336"/>
      <c r="D336"/>
      <c r="E336"/>
      <c r="F336"/>
      <c r="G336"/>
      <c r="H336"/>
      <c r="I336"/>
      <c r="J336"/>
      <c r="K336"/>
      <c r="L336"/>
      <c r="M336"/>
      <c r="N336"/>
      <c r="O336"/>
      <c r="P336"/>
      <c r="Q336"/>
      <c r="R336"/>
      <c r="S336"/>
      <c r="T336"/>
    </row>
    <row r="337" spans="1:20" ht="11.45" customHeight="1" x14ac:dyDescent="0.25">
      <c r="A337"/>
      <c r="B337"/>
      <c r="C337"/>
      <c r="D337"/>
      <c r="E337"/>
      <c r="F337"/>
      <c r="G337"/>
      <c r="H337"/>
      <c r="I337"/>
      <c r="J337"/>
      <c r="K337"/>
      <c r="L337"/>
      <c r="M337"/>
      <c r="N337"/>
      <c r="O337"/>
      <c r="P337"/>
      <c r="Q337"/>
      <c r="R337"/>
      <c r="S337"/>
      <c r="T337"/>
    </row>
    <row r="338" spans="1:20" ht="11.45" customHeight="1" x14ac:dyDescent="0.25">
      <c r="A338"/>
      <c r="B338"/>
      <c r="C338"/>
      <c r="D338"/>
      <c r="E338"/>
      <c r="F338"/>
      <c r="G338"/>
      <c r="H338"/>
      <c r="I338"/>
      <c r="J338"/>
      <c r="K338"/>
      <c r="L338"/>
      <c r="M338"/>
      <c r="N338"/>
      <c r="O338"/>
      <c r="P338"/>
      <c r="Q338"/>
      <c r="R338"/>
      <c r="S338"/>
      <c r="T338"/>
    </row>
    <row r="339" spans="1:20" ht="11.45" customHeight="1" x14ac:dyDescent="0.25">
      <c r="A339"/>
      <c r="B339"/>
      <c r="C339"/>
      <c r="D339"/>
      <c r="E339"/>
      <c r="F339"/>
      <c r="G339"/>
      <c r="H339"/>
      <c r="I339"/>
      <c r="J339"/>
      <c r="K339"/>
      <c r="L339"/>
      <c r="M339"/>
      <c r="N339"/>
      <c r="O339"/>
      <c r="P339"/>
      <c r="Q339"/>
      <c r="R339"/>
      <c r="S339"/>
      <c r="T339"/>
    </row>
    <row r="340" spans="1:20" ht="11.45" customHeight="1" x14ac:dyDescent="0.25">
      <c r="A340"/>
      <c r="B340"/>
      <c r="C340"/>
      <c r="D340"/>
      <c r="E340"/>
      <c r="F340"/>
      <c r="G340"/>
      <c r="H340"/>
      <c r="I340"/>
      <c r="J340"/>
      <c r="K340"/>
      <c r="L340"/>
      <c r="M340"/>
      <c r="N340"/>
      <c r="O340"/>
      <c r="P340"/>
      <c r="Q340"/>
      <c r="R340"/>
      <c r="S340"/>
      <c r="T340"/>
    </row>
    <row r="341" spans="1:20" ht="11.45" customHeight="1" x14ac:dyDescent="0.25">
      <c r="A341"/>
      <c r="B341"/>
      <c r="C341"/>
      <c r="D341"/>
      <c r="E341"/>
      <c r="F341"/>
      <c r="G341"/>
      <c r="H341"/>
      <c r="I341"/>
      <c r="J341"/>
      <c r="K341"/>
      <c r="L341"/>
      <c r="M341"/>
      <c r="N341"/>
      <c r="O341"/>
      <c r="P341"/>
      <c r="Q341"/>
      <c r="R341"/>
      <c r="S341"/>
      <c r="T341"/>
    </row>
    <row r="342" spans="1:20" ht="11.45" customHeight="1" x14ac:dyDescent="0.25">
      <c r="A342"/>
      <c r="B342"/>
      <c r="C342"/>
      <c r="D342"/>
      <c r="E342"/>
      <c r="F342"/>
      <c r="G342"/>
      <c r="H342"/>
      <c r="I342"/>
      <c r="J342"/>
      <c r="K342"/>
      <c r="L342"/>
      <c r="M342"/>
      <c r="N342"/>
      <c r="O342"/>
      <c r="P342"/>
      <c r="Q342"/>
      <c r="R342"/>
      <c r="S342"/>
      <c r="T342"/>
    </row>
    <row r="343" spans="1:20" ht="11.45" customHeight="1" x14ac:dyDescent="0.25">
      <c r="A343"/>
      <c r="B343"/>
      <c r="C343"/>
      <c r="D343"/>
      <c r="E343"/>
      <c r="F343"/>
      <c r="G343"/>
      <c r="H343"/>
      <c r="I343"/>
      <c r="J343"/>
      <c r="K343"/>
      <c r="L343"/>
      <c r="M343"/>
      <c r="N343"/>
      <c r="O343"/>
      <c r="P343"/>
      <c r="Q343"/>
      <c r="R343"/>
      <c r="S343"/>
      <c r="T343"/>
    </row>
    <row r="344" spans="1:20" ht="11.45" customHeight="1" x14ac:dyDescent="0.25">
      <c r="A344"/>
      <c r="B344"/>
      <c r="C344"/>
      <c r="D344"/>
      <c r="E344"/>
      <c r="F344"/>
      <c r="G344"/>
      <c r="H344"/>
      <c r="I344"/>
      <c r="J344"/>
      <c r="K344"/>
      <c r="L344"/>
      <c r="M344"/>
      <c r="N344"/>
      <c r="O344"/>
      <c r="P344"/>
      <c r="Q344"/>
      <c r="R344"/>
      <c r="S344"/>
      <c r="T344"/>
    </row>
    <row r="345" spans="1:20" ht="11.45" customHeight="1" x14ac:dyDescent="0.25">
      <c r="A345"/>
      <c r="B345"/>
      <c r="C345"/>
      <c r="D345"/>
      <c r="E345"/>
      <c r="F345"/>
      <c r="G345"/>
      <c r="H345"/>
      <c r="I345"/>
      <c r="J345"/>
      <c r="K345"/>
      <c r="L345"/>
      <c r="M345"/>
      <c r="N345"/>
      <c r="O345"/>
      <c r="P345"/>
      <c r="Q345"/>
      <c r="R345"/>
      <c r="S345"/>
      <c r="T345"/>
    </row>
    <row r="346" spans="1:20" ht="11.45" customHeight="1" x14ac:dyDescent="0.25">
      <c r="A346"/>
      <c r="B346"/>
      <c r="C346"/>
      <c r="D346"/>
      <c r="E346"/>
      <c r="F346"/>
      <c r="G346"/>
      <c r="H346"/>
      <c r="I346"/>
      <c r="J346"/>
      <c r="K346"/>
      <c r="L346"/>
      <c r="M346"/>
      <c r="N346"/>
      <c r="O346"/>
      <c r="P346"/>
      <c r="Q346"/>
      <c r="R346"/>
      <c r="S346"/>
      <c r="T346"/>
    </row>
    <row r="347" spans="1:20" ht="11.45" customHeight="1" x14ac:dyDescent="0.25">
      <c r="A347"/>
      <c r="B347"/>
      <c r="C347"/>
      <c r="D347"/>
      <c r="E347"/>
      <c r="F347"/>
      <c r="G347"/>
      <c r="H347"/>
      <c r="I347"/>
      <c r="J347"/>
      <c r="K347"/>
      <c r="L347"/>
      <c r="M347"/>
      <c r="N347"/>
      <c r="O347"/>
      <c r="P347"/>
      <c r="Q347"/>
      <c r="R347"/>
      <c r="S347"/>
      <c r="T347"/>
    </row>
    <row r="348" spans="1:20" ht="11.45" customHeight="1" x14ac:dyDescent="0.25">
      <c r="A348"/>
      <c r="B348"/>
      <c r="C348"/>
      <c r="D348"/>
      <c r="E348"/>
      <c r="F348"/>
      <c r="G348"/>
      <c r="H348"/>
      <c r="I348"/>
      <c r="J348"/>
      <c r="K348"/>
      <c r="L348"/>
      <c r="M348"/>
      <c r="N348"/>
      <c r="O348"/>
      <c r="P348"/>
      <c r="Q348"/>
      <c r="R348"/>
      <c r="S348"/>
      <c r="T348"/>
    </row>
    <row r="349" spans="1:20" ht="11.45" customHeight="1" x14ac:dyDescent="0.25">
      <c r="A349"/>
      <c r="B349"/>
      <c r="C349"/>
      <c r="D349"/>
      <c r="E349"/>
      <c r="F349"/>
      <c r="G349"/>
      <c r="H349"/>
      <c r="I349"/>
      <c r="J349"/>
      <c r="K349"/>
      <c r="L349"/>
      <c r="M349"/>
      <c r="N349"/>
      <c r="O349"/>
      <c r="P349"/>
      <c r="Q349"/>
      <c r="R349"/>
      <c r="S349"/>
      <c r="T349"/>
    </row>
    <row r="350" spans="1:20" ht="11.45" customHeight="1" x14ac:dyDescent="0.25">
      <c r="A350"/>
      <c r="B350"/>
      <c r="C350"/>
      <c r="D350"/>
      <c r="E350"/>
      <c r="F350"/>
      <c r="G350"/>
      <c r="H350"/>
      <c r="I350"/>
      <c r="J350"/>
      <c r="K350"/>
      <c r="L350"/>
      <c r="M350"/>
      <c r="N350"/>
      <c r="O350"/>
      <c r="P350"/>
      <c r="Q350"/>
      <c r="R350"/>
      <c r="S350"/>
      <c r="T350"/>
    </row>
    <row r="351" spans="1:20" ht="11.45" customHeight="1" x14ac:dyDescent="0.25">
      <c r="A351"/>
      <c r="B351"/>
      <c r="C351"/>
      <c r="D351"/>
      <c r="E351"/>
      <c r="F351"/>
      <c r="G351"/>
      <c r="H351"/>
      <c r="I351"/>
      <c r="J351"/>
      <c r="K351"/>
      <c r="L351"/>
      <c r="M351"/>
      <c r="N351"/>
      <c r="O351"/>
      <c r="P351"/>
      <c r="Q351"/>
      <c r="R351"/>
      <c r="S351"/>
      <c r="T351"/>
    </row>
    <row r="352" spans="1:20" ht="11.45" customHeight="1" x14ac:dyDescent="0.25">
      <c r="A352"/>
      <c r="B352"/>
      <c r="C352"/>
      <c r="D352"/>
      <c r="E352"/>
      <c r="F352"/>
      <c r="G352"/>
      <c r="H352"/>
      <c r="I352"/>
      <c r="J352"/>
      <c r="K352"/>
      <c r="L352"/>
      <c r="M352"/>
      <c r="N352"/>
      <c r="O352"/>
      <c r="P352"/>
      <c r="Q352"/>
      <c r="R352"/>
      <c r="S352"/>
      <c r="T352"/>
    </row>
    <row r="353" spans="1:20" ht="11.45" customHeight="1" x14ac:dyDescent="0.25">
      <c r="A353"/>
      <c r="B353"/>
      <c r="C353"/>
      <c r="D353"/>
      <c r="E353"/>
      <c r="F353"/>
      <c r="G353"/>
      <c r="H353"/>
      <c r="I353"/>
      <c r="J353"/>
      <c r="K353"/>
      <c r="L353"/>
      <c r="M353"/>
      <c r="N353"/>
      <c r="O353"/>
      <c r="P353"/>
      <c r="Q353"/>
      <c r="R353"/>
      <c r="S353"/>
      <c r="T353"/>
    </row>
    <row r="354" spans="1:20" ht="11.45" customHeight="1" x14ac:dyDescent="0.25">
      <c r="A354"/>
      <c r="B354"/>
      <c r="C354"/>
      <c r="D354"/>
      <c r="E354"/>
      <c r="F354"/>
      <c r="G354"/>
      <c r="H354"/>
      <c r="I354"/>
      <c r="J354"/>
      <c r="K354"/>
      <c r="L354"/>
      <c r="M354"/>
      <c r="N354"/>
      <c r="O354"/>
      <c r="P354"/>
      <c r="Q354"/>
      <c r="R354"/>
      <c r="S354"/>
      <c r="T354"/>
    </row>
    <row r="355" spans="1:20" ht="11.45" customHeight="1" x14ac:dyDescent="0.25">
      <c r="A355"/>
      <c r="B355"/>
      <c r="C355"/>
      <c r="D355"/>
      <c r="E355"/>
      <c r="F355"/>
      <c r="G355"/>
      <c r="H355"/>
      <c r="I355"/>
      <c r="J355"/>
      <c r="K355"/>
      <c r="L355"/>
      <c r="M355"/>
      <c r="N355"/>
      <c r="O355"/>
      <c r="P355"/>
      <c r="Q355"/>
      <c r="R355"/>
      <c r="S355"/>
      <c r="T355"/>
    </row>
    <row r="356" spans="1:20" ht="11.45" customHeight="1" x14ac:dyDescent="0.25">
      <c r="A356"/>
      <c r="B356"/>
      <c r="C356"/>
      <c r="D356"/>
      <c r="E356"/>
      <c r="F356"/>
      <c r="G356"/>
      <c r="H356"/>
      <c r="I356"/>
      <c r="J356"/>
      <c r="K356"/>
      <c r="L356"/>
      <c r="M356"/>
      <c r="N356"/>
      <c r="O356"/>
      <c r="P356"/>
      <c r="Q356"/>
      <c r="R356"/>
      <c r="S356"/>
      <c r="T356"/>
    </row>
    <row r="357" spans="1:20" ht="11.45" customHeight="1" x14ac:dyDescent="0.25">
      <c r="A357"/>
      <c r="B357"/>
      <c r="C357"/>
      <c r="D357"/>
      <c r="E357"/>
      <c r="F357"/>
      <c r="G357"/>
      <c r="H357"/>
      <c r="I357"/>
      <c r="J357"/>
      <c r="K357"/>
      <c r="L357"/>
      <c r="M357"/>
      <c r="N357"/>
      <c r="O357"/>
      <c r="P357"/>
      <c r="Q357"/>
      <c r="R357"/>
      <c r="S357"/>
      <c r="T357"/>
    </row>
    <row r="358" spans="1:20" ht="11.45" customHeight="1" x14ac:dyDescent="0.25">
      <c r="A358"/>
      <c r="B358"/>
      <c r="C358"/>
      <c r="D358"/>
      <c r="E358"/>
      <c r="F358"/>
      <c r="G358"/>
      <c r="H358"/>
      <c r="I358"/>
      <c r="J358"/>
      <c r="K358"/>
      <c r="L358"/>
      <c r="M358"/>
      <c r="N358"/>
      <c r="O358"/>
      <c r="P358"/>
      <c r="Q358"/>
      <c r="R358"/>
      <c r="S358"/>
      <c r="T358"/>
    </row>
    <row r="359" spans="1:20" ht="11.45" customHeight="1" x14ac:dyDescent="0.25">
      <c r="A359"/>
      <c r="B359"/>
      <c r="C359"/>
      <c r="D359"/>
      <c r="E359"/>
      <c r="F359"/>
      <c r="G359"/>
      <c r="H359"/>
      <c r="I359"/>
      <c r="J359"/>
      <c r="K359"/>
      <c r="L359"/>
      <c r="M359"/>
      <c r="N359"/>
      <c r="O359"/>
      <c r="P359"/>
      <c r="Q359"/>
      <c r="R359"/>
      <c r="S359"/>
      <c r="T359"/>
    </row>
    <row r="360" spans="1:20" ht="11.45" customHeight="1" x14ac:dyDescent="0.25">
      <c r="A360"/>
      <c r="B360"/>
      <c r="C360"/>
      <c r="D360"/>
      <c r="E360"/>
      <c r="F360"/>
      <c r="G360"/>
      <c r="H360"/>
      <c r="I360"/>
      <c r="J360"/>
      <c r="K360"/>
      <c r="L360"/>
      <c r="M360"/>
      <c r="N360"/>
      <c r="O360"/>
      <c r="P360"/>
      <c r="Q360"/>
      <c r="R360"/>
      <c r="S360"/>
      <c r="T360"/>
    </row>
    <row r="361" spans="1:20" ht="11.45" customHeight="1" x14ac:dyDescent="0.25">
      <c r="A361"/>
      <c r="B361"/>
      <c r="C361"/>
      <c r="D361"/>
      <c r="E361"/>
      <c r="F361"/>
      <c r="G361"/>
      <c r="H361"/>
      <c r="I361"/>
      <c r="J361"/>
      <c r="K361"/>
      <c r="L361"/>
      <c r="M361"/>
      <c r="N361"/>
      <c r="O361"/>
      <c r="P361"/>
      <c r="Q361"/>
      <c r="R361"/>
      <c r="S361"/>
      <c r="T361"/>
    </row>
    <row r="362" spans="1:20" ht="11.45" customHeight="1" x14ac:dyDescent="0.25">
      <c r="A362"/>
      <c r="B362"/>
      <c r="C362"/>
      <c r="D362"/>
      <c r="E362"/>
      <c r="F362"/>
      <c r="G362"/>
      <c r="H362"/>
      <c r="I362"/>
      <c r="J362"/>
      <c r="K362"/>
      <c r="L362"/>
      <c r="M362"/>
      <c r="N362"/>
      <c r="O362"/>
      <c r="P362"/>
      <c r="Q362"/>
      <c r="R362"/>
      <c r="S362"/>
      <c r="T362"/>
    </row>
    <row r="363" spans="1:20" ht="11.45" customHeight="1" x14ac:dyDescent="0.25">
      <c r="A363"/>
      <c r="B363"/>
      <c r="C363"/>
      <c r="D363"/>
      <c r="E363"/>
      <c r="F363"/>
      <c r="G363"/>
      <c r="H363"/>
      <c r="I363"/>
      <c r="J363"/>
      <c r="K363"/>
      <c r="L363"/>
      <c r="M363"/>
      <c r="N363"/>
      <c r="O363"/>
      <c r="P363"/>
      <c r="Q363"/>
      <c r="R363"/>
      <c r="S363"/>
      <c r="T363"/>
    </row>
    <row r="364" spans="1:20" ht="11.45" customHeight="1" x14ac:dyDescent="0.25">
      <c r="A364"/>
      <c r="B364"/>
      <c r="C364"/>
      <c r="D364"/>
      <c r="E364"/>
      <c r="F364"/>
      <c r="G364"/>
      <c r="H364"/>
      <c r="I364"/>
      <c r="J364"/>
      <c r="K364"/>
      <c r="L364"/>
      <c r="M364"/>
      <c r="N364"/>
      <c r="O364"/>
      <c r="P364"/>
      <c r="Q364"/>
      <c r="R364"/>
      <c r="S364"/>
      <c r="T364"/>
    </row>
    <row r="365" spans="1:20" ht="11.45" customHeight="1" x14ac:dyDescent="0.25">
      <c r="A365"/>
      <c r="B365"/>
      <c r="C365"/>
      <c r="D365"/>
      <c r="E365"/>
      <c r="F365"/>
      <c r="G365"/>
      <c r="H365"/>
      <c r="I365"/>
      <c r="J365"/>
      <c r="K365"/>
      <c r="L365"/>
      <c r="M365"/>
      <c r="N365"/>
      <c r="O365"/>
      <c r="P365"/>
      <c r="Q365"/>
      <c r="R365"/>
      <c r="S365"/>
      <c r="T365"/>
    </row>
  </sheetData>
  <mergeCells count="27">
    <mergeCell ref="T18:T19"/>
    <mergeCell ref="J18:J19"/>
    <mergeCell ref="K18:K19"/>
    <mergeCell ref="L18:L19"/>
    <mergeCell ref="M18:M19"/>
    <mergeCell ref="N18:N19"/>
    <mergeCell ref="B4:T4"/>
    <mergeCell ref="A6:T6"/>
    <mergeCell ref="A8:T8"/>
    <mergeCell ref="A9:T9"/>
    <mergeCell ref="A11:T11"/>
    <mergeCell ref="A12:T12"/>
    <mergeCell ref="O18:O19"/>
    <mergeCell ref="P18:P19"/>
    <mergeCell ref="Q18:Q19"/>
    <mergeCell ref="R18:S18"/>
    <mergeCell ref="A14:T14"/>
    <mergeCell ref="A15:T15"/>
    <mergeCell ref="B16:T16"/>
    <mergeCell ref="B18:B19"/>
    <mergeCell ref="C18:C19"/>
    <mergeCell ref="D18:D19"/>
    <mergeCell ref="E18:E19"/>
    <mergeCell ref="F18:F19"/>
    <mergeCell ref="G18:G19"/>
    <mergeCell ref="H18:H19"/>
    <mergeCell ref="I18:I19"/>
  </mergeCells>
  <pageMargins left="0.70866141732283472" right="0.70866141732283472" top="0.74803149606299213" bottom="0.74803149606299213" header="0.31496062992125984" footer="0.31496062992125984"/>
  <pageSetup paperSize="8" scale="4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T37"/>
  <sheetViews>
    <sheetView view="pageBreakPreview" zoomScale="60" zoomScaleNormal="60" workbookViewId="0">
      <selection activeCell="Q31" sqref="A27:Q31"/>
    </sheetView>
  </sheetViews>
  <sheetFormatPr defaultColWidth="8.7109375" defaultRowHeight="11.45" customHeight="1" x14ac:dyDescent="0.25"/>
  <cols>
    <col min="1" max="1" width="7.28515625" style="40" customWidth="1"/>
    <col min="2" max="2" width="11.140625" style="40" customWidth="1"/>
    <col min="3" max="3" width="19.42578125" style="40" customWidth="1"/>
    <col min="4" max="4" width="25.140625" style="40" customWidth="1"/>
    <col min="5" max="5" width="11" style="40" customWidth="1"/>
    <col min="6" max="8" width="19.42578125" style="40" customWidth="1"/>
    <col min="9" max="9" width="13.42578125" style="40" customWidth="1"/>
    <col min="10" max="11" width="13.5703125" style="40" customWidth="1"/>
    <col min="12" max="12" width="13.28515625" style="40" customWidth="1"/>
    <col min="13" max="13" width="11.85546875" style="40" customWidth="1"/>
    <col min="14" max="14" width="12.5703125" style="40" customWidth="1"/>
    <col min="15" max="15" width="11.28515625" style="40" customWidth="1"/>
    <col min="16" max="16" width="16.5703125" style="40" customWidth="1"/>
    <col min="17" max="17" width="29.5703125" style="40" customWidth="1"/>
    <col min="18" max="18" width="29.28515625" style="40" customWidth="1"/>
    <col min="19" max="20" width="28.28515625" style="40" customWidth="1"/>
  </cols>
  <sheetData>
    <row r="1" spans="1:20" s="30" customFormat="1" ht="15.95" customHeight="1" x14ac:dyDescent="0.25">
      <c r="T1" s="30" t="s">
        <v>59</v>
      </c>
    </row>
    <row r="2" spans="1:20" s="30" customFormat="1" ht="15.95" customHeight="1" x14ac:dyDescent="0.25">
      <c r="T2" s="30" t="s">
        <v>10</v>
      </c>
    </row>
    <row r="3" spans="1:20" s="30" customFormat="1" ht="15.95" customHeight="1" x14ac:dyDescent="0.25">
      <c r="T3" s="30" t="s">
        <v>58</v>
      </c>
    </row>
    <row r="4" spans="1:20" s="30" customFormat="1" ht="15.95" customHeight="1" x14ac:dyDescent="0.25">
      <c r="B4" s="195" t="s">
        <v>517</v>
      </c>
      <c r="C4" s="195"/>
      <c r="D4" s="195"/>
      <c r="E4" s="195"/>
      <c r="F4" s="195"/>
      <c r="G4" s="195"/>
      <c r="H4" s="195"/>
      <c r="I4" s="195"/>
      <c r="J4" s="195"/>
      <c r="K4" s="195"/>
      <c r="L4" s="195"/>
      <c r="M4" s="195"/>
      <c r="N4" s="195"/>
      <c r="O4" s="195"/>
      <c r="P4" s="195"/>
      <c r="Q4" s="195"/>
      <c r="R4" s="195"/>
      <c r="S4" s="195"/>
      <c r="T4" s="195"/>
    </row>
    <row r="6" spans="1:20" s="30" customFormat="1" ht="18.95" customHeight="1" x14ac:dyDescent="0.3">
      <c r="A6" s="198" t="s">
        <v>369</v>
      </c>
      <c r="B6" s="198"/>
      <c r="C6" s="198"/>
      <c r="D6" s="198"/>
      <c r="E6" s="198"/>
      <c r="F6" s="198"/>
      <c r="G6" s="198"/>
      <c r="H6" s="198"/>
      <c r="I6" s="198"/>
      <c r="J6" s="198"/>
      <c r="K6" s="198"/>
      <c r="L6" s="198"/>
      <c r="M6" s="198"/>
      <c r="N6" s="198"/>
      <c r="O6" s="198"/>
      <c r="P6" s="198"/>
      <c r="Q6" s="198"/>
      <c r="R6" s="198"/>
      <c r="S6" s="198"/>
      <c r="T6" s="198"/>
    </row>
    <row r="8" spans="1:20" s="30" customFormat="1" ht="15.95" customHeight="1" x14ac:dyDescent="0.25">
      <c r="A8" s="195" t="s">
        <v>479</v>
      </c>
      <c r="B8" s="195"/>
      <c r="C8" s="195"/>
      <c r="D8" s="195"/>
      <c r="E8" s="195"/>
      <c r="F8" s="195"/>
      <c r="G8" s="195"/>
      <c r="H8" s="195"/>
      <c r="I8" s="195"/>
      <c r="J8" s="195"/>
      <c r="K8" s="195"/>
      <c r="L8" s="195"/>
      <c r="M8" s="195"/>
      <c r="N8" s="195"/>
      <c r="O8" s="195"/>
      <c r="P8" s="195"/>
      <c r="Q8" s="195"/>
      <c r="R8" s="195"/>
      <c r="S8" s="195"/>
      <c r="T8" s="195"/>
    </row>
    <row r="9" spans="1:20" s="30" customFormat="1" ht="15.95" customHeight="1" x14ac:dyDescent="0.25">
      <c r="A9" s="197" t="s">
        <v>370</v>
      </c>
      <c r="B9" s="197"/>
      <c r="C9" s="197"/>
      <c r="D9" s="197"/>
      <c r="E9" s="197"/>
      <c r="F9" s="197"/>
      <c r="G9" s="197"/>
      <c r="H9" s="197"/>
      <c r="I9" s="197"/>
      <c r="J9" s="197"/>
      <c r="K9" s="197"/>
      <c r="L9" s="197"/>
      <c r="M9" s="197"/>
      <c r="N9" s="197"/>
      <c r="O9" s="197"/>
      <c r="P9" s="197"/>
      <c r="Q9" s="197"/>
      <c r="R9" s="197"/>
      <c r="S9" s="197"/>
      <c r="T9" s="197"/>
    </row>
    <row r="11" spans="1:20" s="30" customFormat="1" ht="15.95" customHeight="1" x14ac:dyDescent="0.25">
      <c r="A11" s="195" t="str">
        <f>'1. паспорт местоположение'!A12:C12</f>
        <v>J_009-51-2-01.12-0028</v>
      </c>
      <c r="B11" s="195"/>
      <c r="C11" s="195"/>
      <c r="D11" s="195"/>
      <c r="E11" s="195"/>
      <c r="F11" s="195"/>
      <c r="G11" s="195"/>
      <c r="H11" s="195"/>
      <c r="I11" s="195"/>
      <c r="J11" s="195"/>
      <c r="K11" s="195"/>
      <c r="L11" s="195"/>
      <c r="M11" s="195"/>
      <c r="N11" s="195"/>
      <c r="O11" s="195"/>
      <c r="P11" s="195"/>
      <c r="Q11" s="195"/>
      <c r="R11" s="195"/>
      <c r="S11" s="195"/>
      <c r="T11" s="195"/>
    </row>
    <row r="12" spans="1:20" s="30" customFormat="1" ht="15.95" customHeight="1" x14ac:dyDescent="0.25">
      <c r="A12" s="197" t="s">
        <v>371</v>
      </c>
      <c r="B12" s="197"/>
      <c r="C12" s="197"/>
      <c r="D12" s="197"/>
      <c r="E12" s="197"/>
      <c r="F12" s="197"/>
      <c r="G12" s="197"/>
      <c r="H12" s="197"/>
      <c r="I12" s="197"/>
      <c r="J12" s="197"/>
      <c r="K12" s="197"/>
      <c r="L12" s="197"/>
      <c r="M12" s="197"/>
      <c r="N12" s="197"/>
      <c r="O12" s="197"/>
      <c r="P12" s="197"/>
      <c r="Q12" s="197"/>
      <c r="R12" s="197"/>
      <c r="S12" s="197"/>
      <c r="T12" s="197"/>
    </row>
    <row r="14" spans="1:20" s="30" customFormat="1" ht="15.95" customHeight="1" x14ac:dyDescent="0.25">
      <c r="A14" s="196" t="str">
        <f>'1. паспорт местоположение'!A15:C15</f>
        <v>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(ПАО «Газпром» Дог. № 56-01885В/14 от 26.01.15 - 1 шт.) (ВЛ 110 кВ - 163 км)</v>
      </c>
      <c r="B14" s="196"/>
      <c r="C14" s="196"/>
      <c r="D14" s="196"/>
      <c r="E14" s="196"/>
      <c r="F14" s="196"/>
      <c r="G14" s="196"/>
      <c r="H14" s="196"/>
      <c r="I14" s="196"/>
      <c r="J14" s="196"/>
      <c r="K14" s="196"/>
      <c r="L14" s="196"/>
      <c r="M14" s="196"/>
      <c r="N14" s="196"/>
      <c r="O14" s="196"/>
      <c r="P14" s="196"/>
      <c r="Q14" s="196"/>
      <c r="R14" s="196"/>
      <c r="S14" s="196"/>
      <c r="T14" s="196"/>
    </row>
    <row r="15" spans="1:20" s="30" customFormat="1" ht="15.95" customHeight="1" x14ac:dyDescent="0.25">
      <c r="A15" s="197" t="s">
        <v>372</v>
      </c>
      <c r="B15" s="197"/>
      <c r="C15" s="197"/>
      <c r="D15" s="197"/>
      <c r="E15" s="197"/>
      <c r="F15" s="197"/>
      <c r="G15" s="197"/>
      <c r="H15" s="197"/>
      <c r="I15" s="197"/>
      <c r="J15" s="197"/>
      <c r="K15" s="197"/>
      <c r="L15" s="197"/>
      <c r="M15" s="197"/>
      <c r="N15" s="197"/>
      <c r="O15" s="197"/>
      <c r="P15" s="197"/>
      <c r="Q15" s="197"/>
      <c r="R15" s="197"/>
      <c r="S15" s="197"/>
      <c r="T15" s="197"/>
    </row>
    <row r="17" spans="1:20" s="41" customFormat="1" ht="18.95" customHeight="1" x14ac:dyDescent="0.3">
      <c r="A17" s="194" t="s">
        <v>388</v>
      </c>
      <c r="B17" s="194"/>
      <c r="C17" s="194"/>
      <c r="D17" s="194"/>
      <c r="E17" s="194"/>
      <c r="F17" s="194"/>
      <c r="G17" s="194"/>
      <c r="H17" s="194"/>
      <c r="I17" s="194"/>
      <c r="J17" s="194"/>
      <c r="K17" s="194"/>
      <c r="L17" s="194"/>
      <c r="M17" s="194"/>
      <c r="N17" s="194"/>
      <c r="O17" s="194"/>
      <c r="P17" s="194"/>
      <c r="Q17" s="194"/>
      <c r="R17" s="194"/>
      <c r="S17" s="194"/>
      <c r="T17" s="194"/>
    </row>
    <row r="18" spans="1:20" s="30" customFormat="1" ht="15.95" customHeight="1" x14ac:dyDescent="0.25"/>
    <row r="19" spans="1:20" s="30" customFormat="1" ht="15.95" customHeight="1" x14ac:dyDescent="0.25">
      <c r="A19" s="199" t="s">
        <v>5</v>
      </c>
      <c r="B19" s="199" t="s">
        <v>389</v>
      </c>
      <c r="C19" s="199"/>
      <c r="D19" s="199" t="s">
        <v>99</v>
      </c>
      <c r="E19" s="199" t="s">
        <v>360</v>
      </c>
      <c r="F19" s="199"/>
      <c r="G19" s="199" t="s">
        <v>206</v>
      </c>
      <c r="H19" s="199"/>
      <c r="I19" s="199" t="s">
        <v>98</v>
      </c>
      <c r="J19" s="199"/>
      <c r="K19" s="199" t="s">
        <v>97</v>
      </c>
      <c r="L19" s="199" t="s">
        <v>96</v>
      </c>
      <c r="M19" s="199"/>
      <c r="N19" s="199" t="s">
        <v>390</v>
      </c>
      <c r="O19" s="199"/>
      <c r="P19" s="199" t="s">
        <v>95</v>
      </c>
      <c r="Q19" s="199" t="s">
        <v>94</v>
      </c>
      <c r="R19" s="199"/>
      <c r="S19" s="199" t="s">
        <v>93</v>
      </c>
      <c r="T19" s="199"/>
    </row>
    <row r="20" spans="1:20" s="30" customFormat="1" ht="95.1" customHeight="1" x14ac:dyDescent="0.25">
      <c r="A20" s="199"/>
      <c r="B20" s="199"/>
      <c r="C20" s="199"/>
      <c r="D20" s="199"/>
      <c r="E20" s="199"/>
      <c r="F20" s="199"/>
      <c r="G20" s="199"/>
      <c r="H20" s="199"/>
      <c r="I20" s="199"/>
      <c r="J20" s="199"/>
      <c r="K20" s="199"/>
      <c r="L20" s="199"/>
      <c r="M20" s="199"/>
      <c r="N20" s="199"/>
      <c r="O20" s="199"/>
      <c r="P20" s="199"/>
      <c r="Q20" s="35" t="s">
        <v>92</v>
      </c>
      <c r="R20" s="35" t="s">
        <v>337</v>
      </c>
      <c r="S20" s="35" t="s">
        <v>91</v>
      </c>
      <c r="T20" s="35" t="s">
        <v>90</v>
      </c>
    </row>
    <row r="21" spans="1:20" s="30" customFormat="1" ht="15.95" customHeight="1" x14ac:dyDescent="0.25">
      <c r="A21" s="199"/>
      <c r="B21" s="35" t="s">
        <v>88</v>
      </c>
      <c r="C21" s="35" t="s">
        <v>89</v>
      </c>
      <c r="D21" s="199"/>
      <c r="E21" s="35" t="s">
        <v>88</v>
      </c>
      <c r="F21" s="35" t="s">
        <v>89</v>
      </c>
      <c r="G21" s="35" t="s">
        <v>88</v>
      </c>
      <c r="H21" s="35" t="s">
        <v>89</v>
      </c>
      <c r="I21" s="35" t="s">
        <v>88</v>
      </c>
      <c r="J21" s="35" t="s">
        <v>89</v>
      </c>
      <c r="K21" s="35" t="s">
        <v>88</v>
      </c>
      <c r="L21" s="35" t="s">
        <v>88</v>
      </c>
      <c r="M21" s="35" t="s">
        <v>89</v>
      </c>
      <c r="N21" s="35" t="s">
        <v>88</v>
      </c>
      <c r="O21" s="35" t="s">
        <v>89</v>
      </c>
      <c r="P21" s="35" t="s">
        <v>88</v>
      </c>
      <c r="Q21" s="35" t="s">
        <v>88</v>
      </c>
      <c r="R21" s="35" t="s">
        <v>88</v>
      </c>
      <c r="S21" s="35" t="s">
        <v>88</v>
      </c>
      <c r="T21" s="35" t="s">
        <v>88</v>
      </c>
    </row>
    <row r="22" spans="1:20" s="30" customFormat="1" ht="15.95" customHeight="1" x14ac:dyDescent="0.25">
      <c r="A22" s="37">
        <v>1</v>
      </c>
      <c r="B22" s="37">
        <v>2</v>
      </c>
      <c r="C22" s="37">
        <v>3</v>
      </c>
      <c r="D22" s="37">
        <v>4</v>
      </c>
      <c r="E22" s="37">
        <v>5</v>
      </c>
      <c r="F22" s="37">
        <v>6</v>
      </c>
      <c r="G22" s="37">
        <v>7</v>
      </c>
      <c r="H22" s="37">
        <v>8</v>
      </c>
      <c r="I22" s="37">
        <v>9</v>
      </c>
      <c r="J22" s="37">
        <v>10</v>
      </c>
      <c r="K22" s="37">
        <v>11</v>
      </c>
      <c r="L22" s="37">
        <v>12</v>
      </c>
      <c r="M22" s="37">
        <v>13</v>
      </c>
      <c r="N22" s="37">
        <v>14</v>
      </c>
      <c r="O22" s="37">
        <v>15</v>
      </c>
      <c r="P22" s="37">
        <v>16</v>
      </c>
      <c r="Q22" s="37">
        <v>17</v>
      </c>
      <c r="R22" s="37">
        <v>18</v>
      </c>
      <c r="S22" s="37">
        <v>19</v>
      </c>
      <c r="T22" s="37">
        <v>20</v>
      </c>
    </row>
    <row r="28" spans="1:20" ht="11.45" customHeight="1" x14ac:dyDescent="0.25">
      <c r="A28"/>
      <c r="B28"/>
      <c r="C28"/>
      <c r="D28"/>
      <c r="E28"/>
      <c r="F28"/>
      <c r="G28"/>
      <c r="H28"/>
      <c r="I28"/>
      <c r="J28"/>
      <c r="K28"/>
      <c r="L28"/>
      <c r="M28"/>
      <c r="N28"/>
      <c r="O28"/>
      <c r="P28"/>
      <c r="Q28"/>
      <c r="R28"/>
      <c r="S28"/>
      <c r="T28"/>
    </row>
    <row r="29" spans="1:20" ht="11.45" customHeight="1" x14ac:dyDescent="0.25">
      <c r="A29"/>
      <c r="B29"/>
      <c r="C29"/>
      <c r="D29"/>
      <c r="E29"/>
      <c r="F29"/>
      <c r="G29"/>
      <c r="H29"/>
      <c r="I29"/>
      <c r="J29"/>
      <c r="K29"/>
      <c r="L29"/>
      <c r="M29"/>
      <c r="N29"/>
      <c r="O29"/>
      <c r="P29"/>
      <c r="Q29"/>
      <c r="R29"/>
      <c r="S29"/>
      <c r="T29"/>
    </row>
    <row r="30" spans="1:20" ht="11.45" customHeight="1" x14ac:dyDescent="0.25">
      <c r="A30"/>
      <c r="B30"/>
      <c r="C30"/>
      <c r="D30"/>
      <c r="E30"/>
      <c r="F30"/>
      <c r="G30"/>
      <c r="H30"/>
      <c r="I30"/>
      <c r="J30"/>
      <c r="K30"/>
      <c r="L30"/>
      <c r="M30"/>
      <c r="N30"/>
      <c r="O30"/>
      <c r="P30"/>
      <c r="Q30"/>
      <c r="R30"/>
      <c r="S30"/>
      <c r="T30"/>
    </row>
    <row r="31" spans="1:20" ht="11.45" customHeight="1" x14ac:dyDescent="0.25">
      <c r="A31"/>
      <c r="B31"/>
      <c r="C31"/>
      <c r="D31"/>
      <c r="E31"/>
      <c r="F31"/>
      <c r="G31"/>
      <c r="H31"/>
      <c r="I31"/>
      <c r="J31"/>
      <c r="K31"/>
      <c r="L31"/>
      <c r="M31"/>
      <c r="N31"/>
      <c r="O31"/>
      <c r="P31"/>
      <c r="Q31"/>
      <c r="R31"/>
      <c r="S31"/>
      <c r="T31"/>
    </row>
    <row r="32" spans="1:20" ht="11.45" customHeight="1" x14ac:dyDescent="0.25">
      <c r="A32"/>
      <c r="B32"/>
      <c r="C32"/>
      <c r="D32"/>
      <c r="E32"/>
      <c r="F32"/>
      <c r="G32"/>
      <c r="H32"/>
      <c r="I32"/>
      <c r="J32"/>
      <c r="K32"/>
      <c r="L32"/>
      <c r="M32"/>
      <c r="N32"/>
      <c r="O32"/>
      <c r="P32"/>
      <c r="Q32"/>
      <c r="R32"/>
      <c r="S32"/>
      <c r="T32"/>
    </row>
    <row r="33" spans="1:20" ht="11.45" customHeight="1" x14ac:dyDescent="0.25">
      <c r="A33"/>
      <c r="B33"/>
      <c r="C33"/>
      <c r="D33"/>
      <c r="E33"/>
      <c r="F33"/>
      <c r="G33"/>
      <c r="H33"/>
      <c r="I33"/>
      <c r="J33"/>
      <c r="K33"/>
      <c r="L33"/>
      <c r="M33"/>
      <c r="N33"/>
      <c r="O33"/>
      <c r="P33"/>
      <c r="Q33"/>
      <c r="R33"/>
      <c r="S33"/>
      <c r="T33"/>
    </row>
    <row r="34" spans="1:20" ht="11.45" customHeight="1" x14ac:dyDescent="0.25">
      <c r="A34"/>
      <c r="B34"/>
      <c r="C34"/>
      <c r="D34"/>
      <c r="E34"/>
      <c r="F34"/>
      <c r="G34"/>
      <c r="H34"/>
      <c r="I34"/>
      <c r="J34"/>
      <c r="K34"/>
      <c r="L34"/>
      <c r="M34"/>
      <c r="N34"/>
      <c r="O34"/>
      <c r="P34"/>
      <c r="Q34"/>
      <c r="R34"/>
      <c r="S34"/>
      <c r="T34"/>
    </row>
    <row r="35" spans="1:20" ht="11.45" customHeight="1" x14ac:dyDescent="0.25">
      <c r="A35"/>
      <c r="B35"/>
      <c r="C35"/>
      <c r="D35"/>
      <c r="E35"/>
      <c r="F35"/>
      <c r="G35"/>
      <c r="H35"/>
      <c r="I35"/>
      <c r="J35"/>
      <c r="K35"/>
      <c r="L35"/>
      <c r="M35"/>
      <c r="N35"/>
      <c r="O35"/>
      <c r="P35"/>
      <c r="Q35"/>
      <c r="R35"/>
      <c r="S35"/>
      <c r="T35"/>
    </row>
    <row r="36" spans="1:20" ht="11.45" customHeight="1" x14ac:dyDescent="0.25">
      <c r="A36"/>
      <c r="B36"/>
      <c r="C36"/>
      <c r="D36"/>
      <c r="E36"/>
      <c r="F36"/>
      <c r="G36"/>
      <c r="H36"/>
      <c r="I36"/>
      <c r="J36"/>
      <c r="K36"/>
      <c r="L36"/>
      <c r="M36"/>
      <c r="N36"/>
      <c r="O36"/>
      <c r="P36"/>
      <c r="Q36"/>
      <c r="R36"/>
      <c r="S36"/>
      <c r="T36"/>
    </row>
    <row r="37" spans="1:20" ht="11.45" customHeight="1" x14ac:dyDescent="0.25">
      <c r="A37"/>
      <c r="B37"/>
      <c r="C37"/>
      <c r="D37"/>
      <c r="E37"/>
      <c r="F37"/>
      <c r="G37"/>
      <c r="H37"/>
      <c r="I37"/>
      <c r="J37"/>
      <c r="K37"/>
      <c r="L37"/>
      <c r="M37"/>
      <c r="N37"/>
      <c r="O37"/>
      <c r="P37"/>
      <c r="Q37"/>
      <c r="R37"/>
      <c r="S37"/>
      <c r="T37"/>
    </row>
  </sheetData>
  <mergeCells count="21">
    <mergeCell ref="B4:T4"/>
    <mergeCell ref="A19:A21"/>
    <mergeCell ref="B19:C20"/>
    <mergeCell ref="D19:D21"/>
    <mergeCell ref="E19:F20"/>
    <mergeCell ref="G19:H20"/>
    <mergeCell ref="I19:J20"/>
    <mergeCell ref="K19:K20"/>
    <mergeCell ref="L19:M20"/>
    <mergeCell ref="N19:O20"/>
    <mergeCell ref="P19:P20"/>
    <mergeCell ref="Q19:R19"/>
    <mergeCell ref="S19:T19"/>
    <mergeCell ref="A6:T6"/>
    <mergeCell ref="A8:T8"/>
    <mergeCell ref="A9:T9"/>
    <mergeCell ref="A11:T11"/>
    <mergeCell ref="A12:T12"/>
    <mergeCell ref="A14:T14"/>
    <mergeCell ref="A15:T15"/>
    <mergeCell ref="A17:T17"/>
  </mergeCells>
  <pageMargins left="0.78740157480314965" right="0.78740157480314965"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A27"/>
  <sheetViews>
    <sheetView view="pageBreakPreview" zoomScale="60" workbookViewId="0">
      <selection activeCell="L22" sqref="L22"/>
    </sheetView>
  </sheetViews>
  <sheetFormatPr defaultColWidth="8.7109375" defaultRowHeight="11.45" customHeight="1" x14ac:dyDescent="0.25"/>
  <cols>
    <col min="1" max="1" width="8.7109375" style="40" customWidth="1"/>
    <col min="2" max="2" width="15.140625" style="40" customWidth="1"/>
    <col min="3" max="3" width="13.85546875" style="40" customWidth="1"/>
    <col min="4" max="4" width="16.7109375" style="40" customWidth="1"/>
    <col min="5" max="5" width="18.28515625" style="40" customWidth="1"/>
    <col min="6" max="9" width="8.7109375" style="40" customWidth="1"/>
    <col min="10" max="10" width="17.85546875" style="40" customWidth="1"/>
    <col min="11" max="11" width="10.5703125" style="40" customWidth="1"/>
    <col min="12" max="12" width="12.5703125" style="40" customWidth="1"/>
    <col min="13" max="18" width="8.7109375" style="40" customWidth="1"/>
    <col min="19" max="19" width="19.5703125" style="40" customWidth="1"/>
    <col min="20" max="20" width="20.5703125" style="40" customWidth="1"/>
    <col min="21" max="21" width="29.28515625" style="40" customWidth="1"/>
    <col min="22" max="22" width="12.140625" style="40" customWidth="1"/>
    <col min="23" max="23" width="16.28515625" style="40" customWidth="1"/>
    <col min="24" max="24" width="25.42578125" style="40" customWidth="1"/>
    <col min="25" max="25" width="16.42578125" style="40" customWidth="1"/>
    <col min="26" max="26" width="27" style="40" customWidth="1"/>
    <col min="27" max="27" width="18.85546875" style="40" customWidth="1"/>
  </cols>
  <sheetData>
    <row r="1" spans="1:27" s="30" customFormat="1" ht="25.5" customHeight="1" x14ac:dyDescent="0.25">
      <c r="T1" s="30" t="s">
        <v>59</v>
      </c>
    </row>
    <row r="2" spans="1:27" s="30" customFormat="1" ht="18.75" customHeight="1" x14ac:dyDescent="0.25">
      <c r="T2" s="30" t="s">
        <v>10</v>
      </c>
    </row>
    <row r="3" spans="1:27" s="30" customFormat="1" ht="18.75" customHeight="1" x14ac:dyDescent="0.25">
      <c r="T3" s="30" t="s">
        <v>58</v>
      </c>
    </row>
    <row r="4" spans="1:27" s="30" customFormat="1" ht="15.75" x14ac:dyDescent="0.25">
      <c r="B4" s="195" t="s">
        <v>517</v>
      </c>
      <c r="C4" s="195"/>
      <c r="D4" s="195"/>
      <c r="E4" s="195"/>
      <c r="F4" s="195"/>
      <c r="G4" s="195"/>
      <c r="H4" s="195"/>
      <c r="I4" s="195"/>
      <c r="J4" s="195"/>
      <c r="K4" s="195"/>
      <c r="L4" s="195"/>
      <c r="M4" s="195"/>
      <c r="N4" s="195"/>
      <c r="O4" s="195"/>
      <c r="P4" s="195"/>
      <c r="Q4" s="195"/>
      <c r="R4" s="195"/>
      <c r="S4" s="195"/>
      <c r="T4" s="195"/>
    </row>
    <row r="5" spans="1:27" ht="15" x14ac:dyDescent="0.25">
      <c r="U5"/>
      <c r="V5"/>
      <c r="W5"/>
      <c r="X5"/>
      <c r="Y5"/>
      <c r="Z5"/>
      <c r="AA5"/>
    </row>
    <row r="6" spans="1:27" s="30" customFormat="1" ht="18.75" x14ac:dyDescent="0.3">
      <c r="A6" s="198" t="s">
        <v>369</v>
      </c>
      <c r="B6" s="198"/>
      <c r="C6" s="198"/>
      <c r="D6" s="198"/>
      <c r="E6" s="198"/>
      <c r="F6" s="198"/>
      <c r="G6" s="198"/>
      <c r="H6" s="198"/>
      <c r="I6" s="198"/>
      <c r="J6" s="198"/>
      <c r="K6" s="198"/>
      <c r="L6" s="198"/>
      <c r="M6" s="198"/>
      <c r="N6" s="198"/>
      <c r="O6" s="198"/>
      <c r="P6" s="198"/>
      <c r="Q6" s="198"/>
      <c r="R6" s="198"/>
      <c r="S6" s="198"/>
      <c r="T6" s="198"/>
    </row>
    <row r="7" spans="1:27" ht="15" x14ac:dyDescent="0.25">
      <c r="U7"/>
      <c r="V7"/>
      <c r="W7"/>
      <c r="X7"/>
      <c r="Y7"/>
      <c r="Z7"/>
      <c r="AA7"/>
    </row>
    <row r="8" spans="1:27" s="30" customFormat="1" ht="15.75" x14ac:dyDescent="0.25">
      <c r="A8" s="195" t="s">
        <v>479</v>
      </c>
      <c r="B8" s="195"/>
      <c r="C8" s="195"/>
      <c r="D8" s="195"/>
      <c r="E8" s="195"/>
      <c r="F8" s="195"/>
      <c r="G8" s="195"/>
      <c r="H8" s="195"/>
      <c r="I8" s="195"/>
      <c r="J8" s="195"/>
      <c r="K8" s="195"/>
      <c r="L8" s="195"/>
      <c r="M8" s="195"/>
      <c r="N8" s="195"/>
      <c r="O8" s="195"/>
      <c r="P8" s="195"/>
      <c r="Q8" s="195"/>
      <c r="R8" s="195"/>
      <c r="S8" s="195"/>
      <c r="T8" s="195"/>
    </row>
    <row r="9" spans="1:27" s="30" customFormat="1" ht="18.75" customHeight="1" x14ac:dyDescent="0.25">
      <c r="A9" s="197" t="s">
        <v>370</v>
      </c>
      <c r="B9" s="197"/>
      <c r="C9" s="197"/>
      <c r="D9" s="197"/>
      <c r="E9" s="197"/>
      <c r="F9" s="197"/>
      <c r="G9" s="197"/>
      <c r="H9" s="197"/>
      <c r="I9" s="197"/>
      <c r="J9" s="197"/>
      <c r="K9" s="197"/>
      <c r="L9" s="197"/>
      <c r="M9" s="197"/>
      <c r="N9" s="197"/>
      <c r="O9" s="197"/>
      <c r="P9" s="197"/>
      <c r="Q9" s="197"/>
      <c r="R9" s="197"/>
      <c r="S9" s="197"/>
      <c r="T9" s="197"/>
    </row>
    <row r="10" spans="1:27" ht="18.75" customHeight="1" x14ac:dyDescent="0.25">
      <c r="U10"/>
      <c r="V10"/>
      <c r="W10"/>
      <c r="X10"/>
      <c r="Y10"/>
      <c r="Z10"/>
      <c r="AA10"/>
    </row>
    <row r="11" spans="1:27" s="30" customFormat="1" ht="15.75" x14ac:dyDescent="0.25">
      <c r="A11" s="195" t="str">
        <f>'1. паспорт местоположение'!A12:C12</f>
        <v>J_009-51-2-01.12-0028</v>
      </c>
      <c r="B11" s="195"/>
      <c r="C11" s="195"/>
      <c r="D11" s="195"/>
      <c r="E11" s="195"/>
      <c r="F11" s="195"/>
      <c r="G11" s="195"/>
      <c r="H11" s="195"/>
      <c r="I11" s="195"/>
      <c r="J11" s="195"/>
      <c r="K11" s="195"/>
      <c r="L11" s="195"/>
      <c r="M11" s="195"/>
      <c r="N11" s="195"/>
      <c r="O11" s="195"/>
      <c r="P11" s="195"/>
      <c r="Q11" s="195"/>
      <c r="R11" s="195"/>
      <c r="S11" s="195"/>
      <c r="T11" s="195"/>
    </row>
    <row r="12" spans="1:27" s="30" customFormat="1" ht="18.75" customHeight="1" x14ac:dyDescent="0.25">
      <c r="A12" s="197" t="s">
        <v>371</v>
      </c>
      <c r="B12" s="197"/>
      <c r="C12" s="197"/>
      <c r="D12" s="197"/>
      <c r="E12" s="197"/>
      <c r="F12" s="197"/>
      <c r="G12" s="197"/>
      <c r="H12" s="197"/>
      <c r="I12" s="197"/>
      <c r="J12" s="197"/>
      <c r="K12" s="197"/>
      <c r="L12" s="197"/>
      <c r="M12" s="197"/>
      <c r="N12" s="197"/>
      <c r="O12" s="197"/>
      <c r="P12" s="197"/>
      <c r="Q12" s="197"/>
      <c r="R12" s="197"/>
      <c r="S12" s="197"/>
      <c r="T12" s="197"/>
    </row>
    <row r="13" spans="1:27" ht="18.75" customHeight="1" x14ac:dyDescent="0.25">
      <c r="U13"/>
      <c r="V13"/>
      <c r="W13"/>
      <c r="X13"/>
      <c r="Y13"/>
      <c r="Z13"/>
      <c r="AA13"/>
    </row>
    <row r="14" spans="1:27" s="30" customFormat="1" ht="36" customHeight="1" x14ac:dyDescent="0.25">
      <c r="A14" s="196" t="str">
        <f>'1. паспорт местоположение'!A15:C15</f>
        <v>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(ПАО «Газпром» Дог. № 56-01885В/14 от 26.01.15 - 1 шт.) (ВЛ 110 кВ - 163 км)</v>
      </c>
      <c r="B14" s="196"/>
      <c r="C14" s="196"/>
      <c r="D14" s="196"/>
      <c r="E14" s="196"/>
      <c r="F14" s="196"/>
      <c r="G14" s="196"/>
      <c r="H14" s="196"/>
      <c r="I14" s="196"/>
      <c r="J14" s="196"/>
      <c r="K14" s="196"/>
      <c r="L14" s="196"/>
      <c r="M14" s="196"/>
      <c r="N14" s="196"/>
      <c r="O14" s="196"/>
      <c r="P14" s="196"/>
      <c r="Q14" s="196"/>
      <c r="R14" s="196"/>
      <c r="S14" s="196"/>
      <c r="T14" s="196"/>
    </row>
    <row r="15" spans="1:27" s="30" customFormat="1" ht="15.75" x14ac:dyDescent="0.25">
      <c r="A15" s="197" t="s">
        <v>372</v>
      </c>
      <c r="B15" s="197"/>
      <c r="C15" s="197"/>
      <c r="D15" s="197"/>
      <c r="E15" s="197"/>
      <c r="F15" s="197"/>
      <c r="G15" s="197"/>
      <c r="H15" s="197"/>
      <c r="I15" s="197"/>
      <c r="J15" s="197"/>
      <c r="K15" s="197"/>
      <c r="L15" s="197"/>
      <c r="M15" s="197"/>
      <c r="N15" s="197"/>
      <c r="O15" s="197"/>
      <c r="P15" s="197"/>
      <c r="Q15" s="197"/>
      <c r="R15" s="197"/>
      <c r="S15" s="197"/>
      <c r="T15" s="197"/>
    </row>
    <row r="16" spans="1:27" ht="15" customHeight="1" x14ac:dyDescent="0.25">
      <c r="U16"/>
      <c r="V16"/>
      <c r="W16"/>
      <c r="X16"/>
      <c r="Y16"/>
      <c r="Z16"/>
      <c r="AA16"/>
    </row>
    <row r="17" spans="1:27" s="41" customFormat="1" ht="15" customHeight="1" x14ac:dyDescent="0.3">
      <c r="A17" s="194" t="s">
        <v>391</v>
      </c>
      <c r="B17" s="194"/>
      <c r="C17" s="194"/>
      <c r="D17" s="194"/>
      <c r="E17" s="194"/>
      <c r="F17" s="194"/>
      <c r="G17" s="194"/>
      <c r="H17" s="194"/>
      <c r="I17" s="194"/>
      <c r="J17" s="194"/>
      <c r="K17" s="194"/>
      <c r="L17" s="194"/>
      <c r="M17" s="194"/>
      <c r="N17" s="194"/>
      <c r="O17" s="194"/>
      <c r="P17" s="194"/>
      <c r="Q17" s="194"/>
      <c r="R17" s="194"/>
      <c r="S17" s="194"/>
      <c r="T17" s="194"/>
    </row>
    <row r="18" spans="1:27" ht="15" customHeight="1" x14ac:dyDescent="0.25"/>
    <row r="19" spans="1:27" s="30" customFormat="1" ht="25.5" customHeight="1" x14ac:dyDescent="0.25">
      <c r="A19" s="199" t="s">
        <v>5</v>
      </c>
      <c r="B19" s="199" t="s">
        <v>392</v>
      </c>
      <c r="C19" s="199"/>
      <c r="D19" s="199" t="s">
        <v>345</v>
      </c>
      <c r="E19" s="199"/>
      <c r="F19" s="199" t="s">
        <v>81</v>
      </c>
      <c r="G19" s="199"/>
      <c r="H19" s="199"/>
      <c r="I19" s="199"/>
      <c r="J19" s="199" t="s">
        <v>346</v>
      </c>
      <c r="K19" s="199" t="s">
        <v>347</v>
      </c>
      <c r="L19" s="199"/>
      <c r="M19" s="199" t="s">
        <v>348</v>
      </c>
      <c r="N19" s="199"/>
      <c r="O19" s="199" t="s">
        <v>338</v>
      </c>
      <c r="P19" s="199"/>
      <c r="Q19" s="199" t="s">
        <v>104</v>
      </c>
      <c r="R19" s="199"/>
      <c r="S19" s="199" t="s">
        <v>103</v>
      </c>
      <c r="T19" s="199" t="s">
        <v>349</v>
      </c>
      <c r="U19" s="199" t="s">
        <v>344</v>
      </c>
      <c r="V19" s="199" t="s">
        <v>102</v>
      </c>
      <c r="W19" s="199"/>
      <c r="X19" s="199" t="s">
        <v>94</v>
      </c>
      <c r="Y19" s="199"/>
      <c r="Z19" s="199" t="s">
        <v>93</v>
      </c>
      <c r="AA19" s="199"/>
    </row>
    <row r="20" spans="1:27" s="30" customFormat="1" ht="104.25" customHeight="1" x14ac:dyDescent="0.25">
      <c r="A20" s="199"/>
      <c r="B20" s="199"/>
      <c r="C20" s="199"/>
      <c r="D20" s="199"/>
      <c r="E20" s="199"/>
      <c r="F20" s="199" t="s">
        <v>101</v>
      </c>
      <c r="G20" s="199"/>
      <c r="H20" s="199" t="s">
        <v>100</v>
      </c>
      <c r="I20" s="199"/>
      <c r="J20" s="199"/>
      <c r="K20" s="199"/>
      <c r="L20" s="199"/>
      <c r="M20" s="199"/>
      <c r="N20" s="199"/>
      <c r="O20" s="199"/>
      <c r="P20" s="199"/>
      <c r="Q20" s="199"/>
      <c r="R20" s="199"/>
      <c r="S20" s="199"/>
      <c r="T20" s="199"/>
      <c r="U20" s="199"/>
      <c r="V20" s="199"/>
      <c r="W20" s="199"/>
      <c r="X20" s="35" t="s">
        <v>92</v>
      </c>
      <c r="Y20" s="35" t="s">
        <v>337</v>
      </c>
      <c r="Z20" s="35" t="s">
        <v>91</v>
      </c>
      <c r="AA20" s="35" t="s">
        <v>90</v>
      </c>
    </row>
    <row r="21" spans="1:27" s="30" customFormat="1" ht="29.25" customHeight="1" x14ac:dyDescent="0.25">
      <c r="A21" s="199"/>
      <c r="B21" s="35" t="s">
        <v>88</v>
      </c>
      <c r="C21" s="35" t="s">
        <v>89</v>
      </c>
      <c r="D21" s="35" t="s">
        <v>88</v>
      </c>
      <c r="E21" s="35" t="s">
        <v>89</v>
      </c>
      <c r="F21" s="35" t="s">
        <v>88</v>
      </c>
      <c r="G21" s="35" t="s">
        <v>89</v>
      </c>
      <c r="H21" s="35" t="s">
        <v>88</v>
      </c>
      <c r="I21" s="35" t="s">
        <v>89</v>
      </c>
      <c r="J21" s="35" t="s">
        <v>88</v>
      </c>
      <c r="K21" s="35" t="s">
        <v>88</v>
      </c>
      <c r="L21" s="35" t="s">
        <v>89</v>
      </c>
      <c r="M21" s="35" t="s">
        <v>88</v>
      </c>
      <c r="N21" s="35" t="s">
        <v>89</v>
      </c>
      <c r="O21" s="35" t="s">
        <v>88</v>
      </c>
      <c r="P21" s="35" t="s">
        <v>89</v>
      </c>
      <c r="Q21" s="35" t="s">
        <v>88</v>
      </c>
      <c r="R21" s="35" t="s">
        <v>89</v>
      </c>
      <c r="S21" s="35" t="s">
        <v>88</v>
      </c>
      <c r="T21" s="35" t="s">
        <v>88</v>
      </c>
      <c r="U21" s="35" t="s">
        <v>88</v>
      </c>
      <c r="V21" s="35" t="s">
        <v>88</v>
      </c>
      <c r="W21" s="35" t="s">
        <v>89</v>
      </c>
      <c r="X21" s="35" t="s">
        <v>88</v>
      </c>
      <c r="Y21" s="35" t="s">
        <v>88</v>
      </c>
      <c r="Z21" s="35" t="s">
        <v>88</v>
      </c>
      <c r="AA21" s="35" t="s">
        <v>88</v>
      </c>
    </row>
    <row r="22" spans="1:27" s="30" customFormat="1" ht="15.75" x14ac:dyDescent="0.25">
      <c r="A22" s="37">
        <v>1</v>
      </c>
      <c r="B22" s="37">
        <v>2</v>
      </c>
      <c r="C22" s="37">
        <v>3</v>
      </c>
      <c r="D22" s="37">
        <v>4</v>
      </c>
      <c r="E22" s="37">
        <v>5</v>
      </c>
      <c r="F22" s="37">
        <v>6</v>
      </c>
      <c r="G22" s="37">
        <v>7</v>
      </c>
      <c r="H22" s="37">
        <v>8</v>
      </c>
      <c r="I22" s="37">
        <v>9</v>
      </c>
      <c r="J22" s="37">
        <v>10</v>
      </c>
      <c r="K22" s="37">
        <v>11</v>
      </c>
      <c r="L22" s="37">
        <v>12</v>
      </c>
      <c r="M22" s="37">
        <v>13</v>
      </c>
      <c r="N22" s="37">
        <v>14</v>
      </c>
      <c r="O22" s="37">
        <v>15</v>
      </c>
      <c r="P22" s="37">
        <v>16</v>
      </c>
      <c r="Q22" s="37">
        <v>19</v>
      </c>
      <c r="R22" s="37">
        <v>20</v>
      </c>
      <c r="S22" s="37">
        <v>21</v>
      </c>
      <c r="T22" s="37">
        <v>22</v>
      </c>
      <c r="U22" s="37">
        <v>23</v>
      </c>
      <c r="V22" s="37">
        <v>24</v>
      </c>
      <c r="W22" s="37">
        <v>25</v>
      </c>
      <c r="X22" s="37">
        <v>26</v>
      </c>
      <c r="Y22" s="37">
        <v>27</v>
      </c>
      <c r="Z22" s="37">
        <v>28</v>
      </c>
      <c r="AA22" s="37">
        <v>29</v>
      </c>
    </row>
    <row r="23" spans="1:27" ht="41.25" customHeight="1" x14ac:dyDescent="0.25"/>
    <row r="24" spans="1:27" ht="144.75" customHeight="1" x14ac:dyDescent="0.25"/>
    <row r="25" spans="1:27" ht="81.75" customHeight="1" x14ac:dyDescent="0.25"/>
    <row r="26" spans="1:27" ht="15" x14ac:dyDescent="0.25"/>
    <row r="27" spans="1:27" ht="15" x14ac:dyDescent="0.25"/>
  </sheetData>
  <mergeCells count="26">
    <mergeCell ref="Q19:R20"/>
    <mergeCell ref="S19:S20"/>
    <mergeCell ref="T19:T20"/>
    <mergeCell ref="F20:G20"/>
    <mergeCell ref="H20:I20"/>
    <mergeCell ref="B4:T4"/>
    <mergeCell ref="A6:T6"/>
    <mergeCell ref="A8:T8"/>
    <mergeCell ref="A9:T9"/>
    <mergeCell ref="A11:T11"/>
    <mergeCell ref="X19:Y19"/>
    <mergeCell ref="Z19:AA19"/>
    <mergeCell ref="A12:T12"/>
    <mergeCell ref="A14:T14"/>
    <mergeCell ref="A15:T15"/>
    <mergeCell ref="U19:U20"/>
    <mergeCell ref="V19:W20"/>
    <mergeCell ref="A17:T17"/>
    <mergeCell ref="A19:A21"/>
    <mergeCell ref="B19:C20"/>
    <mergeCell ref="D19:E20"/>
    <mergeCell ref="F19:I19"/>
    <mergeCell ref="J19:J20"/>
    <mergeCell ref="K19:L20"/>
    <mergeCell ref="M19:N20"/>
    <mergeCell ref="O19:P20"/>
  </mergeCells>
  <pageMargins left="0.78740157480314965" right="0.59055118110236227" top="0.78740157480314965" bottom="0.39370078740157483" header="0.19685039370078741" footer="0.19685039370078741"/>
  <pageSetup paperSize="8" scale="4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382"/>
  <sheetViews>
    <sheetView view="pageBreakPreview" topLeftCell="A10" zoomScale="90" zoomScaleSheetLayoutView="90" workbookViewId="0">
      <selection activeCell="C25" sqref="C25"/>
    </sheetView>
  </sheetViews>
  <sheetFormatPr defaultColWidth="8.7109375" defaultRowHeight="15.75" x14ac:dyDescent="0.25"/>
  <cols>
    <col min="1" max="1" width="8.7109375" style="40" customWidth="1"/>
    <col min="2" max="2" width="59" style="30" customWidth="1"/>
    <col min="3" max="3" width="56.5703125" style="30" customWidth="1"/>
  </cols>
  <sheetData>
    <row r="1" spans="1:3" ht="15.95" customHeight="1" x14ac:dyDescent="0.25">
      <c r="C1" s="30" t="s">
        <v>59</v>
      </c>
    </row>
    <row r="2" spans="1:3" ht="15.95" customHeight="1" x14ac:dyDescent="0.25">
      <c r="C2" s="30" t="s">
        <v>10</v>
      </c>
    </row>
    <row r="3" spans="1:3" ht="15.95" customHeight="1" x14ac:dyDescent="0.25">
      <c r="C3" s="30" t="s">
        <v>58</v>
      </c>
    </row>
    <row r="4" spans="1:3" ht="11.45" customHeight="1" x14ac:dyDescent="0.25"/>
    <row r="5" spans="1:3" ht="15.95" customHeight="1" x14ac:dyDescent="0.25">
      <c r="A5" s="195" t="s">
        <v>517</v>
      </c>
      <c r="B5" s="195"/>
      <c r="C5" s="195"/>
    </row>
    <row r="6" spans="1:3" ht="11.45" customHeight="1" x14ac:dyDescent="0.25"/>
    <row r="7" spans="1:3" ht="18.95" customHeight="1" x14ac:dyDescent="0.3">
      <c r="A7" s="198" t="s">
        <v>369</v>
      </c>
      <c r="B7" s="198"/>
      <c r="C7" s="198"/>
    </row>
    <row r="8" spans="1:3" ht="11.45" customHeight="1" x14ac:dyDescent="0.25"/>
    <row r="9" spans="1:3" ht="15.95" customHeight="1" x14ac:dyDescent="0.25">
      <c r="A9" s="195" t="s">
        <v>480</v>
      </c>
      <c r="B9" s="195"/>
      <c r="C9" s="195"/>
    </row>
    <row r="10" spans="1:3" ht="15.95" customHeight="1" x14ac:dyDescent="0.25">
      <c r="A10" s="197" t="s">
        <v>370</v>
      </c>
      <c r="B10" s="197"/>
      <c r="C10" s="197"/>
    </row>
    <row r="11" spans="1:3" ht="11.45" customHeight="1" x14ac:dyDescent="0.25"/>
    <row r="12" spans="1:3" ht="15.95" customHeight="1" x14ac:dyDescent="0.25">
      <c r="A12" s="195" t="str">
        <f>'1. паспорт местоположение'!A12:C12</f>
        <v>J_009-51-2-01.12-0028</v>
      </c>
      <c r="B12" s="195"/>
      <c r="C12" s="195"/>
    </row>
    <row r="13" spans="1:3" ht="15.95" customHeight="1" x14ac:dyDescent="0.25">
      <c r="A13" s="197" t="s">
        <v>371</v>
      </c>
      <c r="B13" s="197"/>
      <c r="C13" s="197"/>
    </row>
    <row r="14" spans="1:3" ht="11.45" customHeight="1" x14ac:dyDescent="0.25"/>
    <row r="15" spans="1:3" ht="58.5" customHeight="1" x14ac:dyDescent="0.25">
      <c r="A15" s="196" t="str">
        <f>'1. паспорт местоположение'!A15:C15</f>
        <v>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(ПАО «Газпром» Дог. № 56-01885В/14 от 26.01.15 - 1 шт.) (ВЛ 110 кВ - 163 км)</v>
      </c>
      <c r="B15" s="196"/>
      <c r="C15" s="196"/>
    </row>
    <row r="16" spans="1:3" ht="15.95" customHeight="1" x14ac:dyDescent="0.25">
      <c r="A16" s="197" t="s">
        <v>372</v>
      </c>
      <c r="B16" s="197"/>
      <c r="C16" s="197"/>
    </row>
    <row r="17" spans="1:3" ht="11.45" customHeight="1" x14ac:dyDescent="0.25"/>
    <row r="18" spans="1:3" ht="36.950000000000003" customHeight="1" x14ac:dyDescent="0.3">
      <c r="A18" s="200" t="s">
        <v>335</v>
      </c>
      <c r="B18" s="200"/>
      <c r="C18" s="200"/>
    </row>
    <row r="19" spans="1:3" ht="11.45" customHeight="1" x14ac:dyDescent="0.25"/>
    <row r="20" spans="1:3" ht="15.95" customHeight="1" x14ac:dyDescent="0.25">
      <c r="A20" s="31" t="s">
        <v>5</v>
      </c>
      <c r="B20" s="32" t="s">
        <v>57</v>
      </c>
      <c r="C20" s="32" t="s">
        <v>56</v>
      </c>
    </row>
    <row r="21" spans="1:3" ht="15.95" customHeight="1" x14ac:dyDescent="0.25">
      <c r="A21" s="33">
        <v>1</v>
      </c>
      <c r="B21" s="33">
        <v>2</v>
      </c>
      <c r="C21" s="33">
        <v>3</v>
      </c>
    </row>
    <row r="22" spans="1:3" ht="78.75" customHeight="1" x14ac:dyDescent="0.25">
      <c r="A22" s="34">
        <v>1</v>
      </c>
      <c r="B22" s="31" t="s">
        <v>342</v>
      </c>
      <c r="C22" s="106" t="s">
        <v>514</v>
      </c>
    </row>
    <row r="23" spans="1:3" ht="35.25" customHeight="1" x14ac:dyDescent="0.25">
      <c r="A23" s="34">
        <v>2</v>
      </c>
      <c r="B23" s="31" t="s">
        <v>55</v>
      </c>
      <c r="C23" s="107" t="s">
        <v>558</v>
      </c>
    </row>
    <row r="24" spans="1:3" ht="54.75" customHeight="1" x14ac:dyDescent="0.25">
      <c r="A24" s="34">
        <v>3</v>
      </c>
      <c r="B24" s="31" t="s">
        <v>358</v>
      </c>
      <c r="C24" s="32" t="s">
        <v>516</v>
      </c>
    </row>
    <row r="25" spans="1:3" ht="36" customHeight="1" x14ac:dyDescent="0.25">
      <c r="A25" s="34">
        <v>4</v>
      </c>
      <c r="B25" s="31" t="s">
        <v>359</v>
      </c>
      <c r="C25" s="32" t="str">
        <f>CONCATENATE(ROUND('6.2. Паспорт фин осв ввод'!D30/'6.2. Паспорт фин осв ввод'!D56,3)," млн. руб./км")</f>
        <v>11,912 млн. руб./км</v>
      </c>
    </row>
    <row r="26" spans="1:3" ht="32.1" customHeight="1" x14ac:dyDescent="0.25">
      <c r="A26" s="34">
        <v>5</v>
      </c>
      <c r="B26" s="31" t="s">
        <v>195</v>
      </c>
      <c r="C26" s="52" t="s">
        <v>453</v>
      </c>
    </row>
    <row r="27" spans="1:3" ht="54.75" customHeight="1" x14ac:dyDescent="0.25">
      <c r="A27" s="34">
        <v>6</v>
      </c>
      <c r="B27" s="31" t="s">
        <v>343</v>
      </c>
      <c r="C27" s="106" t="s">
        <v>519</v>
      </c>
    </row>
    <row r="28" spans="1:3" ht="15.95" customHeight="1" x14ac:dyDescent="0.25">
      <c r="A28" s="34">
        <v>7</v>
      </c>
      <c r="B28" s="31" t="s">
        <v>54</v>
      </c>
      <c r="C28" s="42">
        <v>2015</v>
      </c>
    </row>
    <row r="29" spans="1:3" ht="15.95" customHeight="1" x14ac:dyDescent="0.25">
      <c r="A29" s="34">
        <v>8</v>
      </c>
      <c r="B29" s="31" t="s">
        <v>53</v>
      </c>
      <c r="C29" s="53">
        <v>2021</v>
      </c>
    </row>
    <row r="30" spans="1:3" ht="15.95" customHeight="1" x14ac:dyDescent="0.25">
      <c r="A30" s="34">
        <v>9</v>
      </c>
      <c r="B30" s="31" t="s">
        <v>52</v>
      </c>
      <c r="C30" s="32" t="s">
        <v>528</v>
      </c>
    </row>
    <row r="31" spans="1:3" ht="11.45" customHeight="1" x14ac:dyDescent="0.25"/>
    <row r="32" spans="1:3" ht="11.45" customHeight="1" x14ac:dyDescent="0.25"/>
    <row r="33" spans="1:3" ht="11.45" customHeight="1" x14ac:dyDescent="0.25">
      <c r="A33"/>
      <c r="B33"/>
      <c r="C33"/>
    </row>
    <row r="34" spans="1:3" ht="11.45" customHeight="1" x14ac:dyDescent="0.25">
      <c r="A34"/>
      <c r="B34"/>
      <c r="C34"/>
    </row>
    <row r="35" spans="1:3" ht="11.45" customHeight="1" x14ac:dyDescent="0.25">
      <c r="A35"/>
      <c r="B35"/>
      <c r="C35"/>
    </row>
    <row r="36" spans="1:3" ht="11.45" customHeight="1" x14ac:dyDescent="0.25">
      <c r="A36"/>
      <c r="B36"/>
      <c r="C36"/>
    </row>
    <row r="37" spans="1:3" ht="11.45" customHeight="1" x14ac:dyDescent="0.25">
      <c r="A37"/>
      <c r="B37"/>
      <c r="C37"/>
    </row>
    <row r="38" spans="1:3" ht="11.45" customHeight="1" x14ac:dyDescent="0.25">
      <c r="A38"/>
      <c r="B38"/>
      <c r="C38"/>
    </row>
    <row r="39" spans="1:3" ht="11.45" customHeight="1" x14ac:dyDescent="0.25">
      <c r="A39"/>
      <c r="B39"/>
      <c r="C39"/>
    </row>
    <row r="40" spans="1:3" ht="11.45" customHeight="1" x14ac:dyDescent="0.25">
      <c r="A40"/>
      <c r="B40"/>
      <c r="C40"/>
    </row>
    <row r="41" spans="1:3" ht="11.45" customHeight="1" x14ac:dyDescent="0.25">
      <c r="A41"/>
      <c r="B41"/>
      <c r="C41"/>
    </row>
    <row r="42" spans="1:3" ht="11.45" customHeight="1" x14ac:dyDescent="0.25">
      <c r="A42"/>
      <c r="B42"/>
      <c r="C42"/>
    </row>
    <row r="43" spans="1:3" ht="11.45" customHeight="1" x14ac:dyDescent="0.25">
      <c r="A43"/>
      <c r="B43"/>
      <c r="C43"/>
    </row>
    <row r="44" spans="1:3" ht="11.45" customHeight="1" x14ac:dyDescent="0.25">
      <c r="A44"/>
      <c r="B44"/>
      <c r="C44"/>
    </row>
    <row r="45" spans="1:3" ht="11.45" customHeight="1" x14ac:dyDescent="0.25">
      <c r="A45"/>
      <c r="B45"/>
      <c r="C45"/>
    </row>
    <row r="46" spans="1:3" ht="11.45" customHeight="1" x14ac:dyDescent="0.25">
      <c r="A46"/>
      <c r="B46"/>
      <c r="C46"/>
    </row>
    <row r="47" spans="1:3" ht="11.45" customHeight="1" x14ac:dyDescent="0.25">
      <c r="A47"/>
      <c r="B47"/>
      <c r="C47"/>
    </row>
    <row r="48" spans="1:3" ht="11.45" customHeight="1" x14ac:dyDescent="0.25">
      <c r="A48"/>
      <c r="B48"/>
      <c r="C48"/>
    </row>
    <row r="49" spans="1:3" ht="11.45" customHeight="1" x14ac:dyDescent="0.25">
      <c r="A49"/>
      <c r="B49"/>
      <c r="C49"/>
    </row>
    <row r="50" spans="1:3" ht="11.45" customHeight="1" x14ac:dyDescent="0.25">
      <c r="A50"/>
      <c r="B50"/>
      <c r="C50"/>
    </row>
    <row r="51" spans="1:3" ht="11.45" customHeight="1" x14ac:dyDescent="0.25">
      <c r="A51"/>
      <c r="B51"/>
      <c r="C51"/>
    </row>
    <row r="52" spans="1:3" ht="11.45" customHeight="1" x14ac:dyDescent="0.25">
      <c r="A52"/>
      <c r="B52"/>
      <c r="C52"/>
    </row>
    <row r="53" spans="1:3" ht="11.45" customHeight="1" x14ac:dyDescent="0.25">
      <c r="A53"/>
      <c r="B53"/>
      <c r="C53"/>
    </row>
    <row r="54" spans="1:3" ht="11.45" customHeight="1" x14ac:dyDescent="0.25">
      <c r="A54"/>
      <c r="B54"/>
      <c r="C54"/>
    </row>
    <row r="55" spans="1:3" ht="11.45" customHeight="1" x14ac:dyDescent="0.25">
      <c r="A55"/>
      <c r="B55"/>
      <c r="C55"/>
    </row>
    <row r="56" spans="1:3" ht="11.45" customHeight="1" x14ac:dyDescent="0.25">
      <c r="A56"/>
      <c r="B56"/>
      <c r="C56"/>
    </row>
    <row r="57" spans="1:3" ht="11.45" customHeight="1" x14ac:dyDescent="0.25">
      <c r="A57"/>
      <c r="B57"/>
      <c r="C57"/>
    </row>
    <row r="58" spans="1:3" ht="11.45" customHeight="1" x14ac:dyDescent="0.25">
      <c r="A58"/>
      <c r="B58"/>
      <c r="C58"/>
    </row>
    <row r="59" spans="1:3" ht="11.45" customHeight="1" x14ac:dyDescent="0.25">
      <c r="A59"/>
      <c r="B59"/>
      <c r="C59"/>
    </row>
    <row r="60" spans="1:3" ht="11.45" customHeight="1" x14ac:dyDescent="0.25">
      <c r="A60"/>
      <c r="B60"/>
      <c r="C60"/>
    </row>
    <row r="61" spans="1:3" ht="11.45" customHeight="1" x14ac:dyDescent="0.25">
      <c r="A61"/>
      <c r="B61"/>
      <c r="C61"/>
    </row>
    <row r="62" spans="1:3" ht="11.45" customHeight="1" x14ac:dyDescent="0.25">
      <c r="A62"/>
      <c r="B62"/>
      <c r="C62"/>
    </row>
    <row r="63" spans="1:3" ht="11.45" customHeight="1" x14ac:dyDescent="0.25">
      <c r="A63"/>
      <c r="B63"/>
      <c r="C63"/>
    </row>
    <row r="64" spans="1:3" ht="11.45" customHeight="1" x14ac:dyDescent="0.25">
      <c r="A64"/>
      <c r="B64"/>
      <c r="C64"/>
    </row>
    <row r="65" spans="1:3" ht="11.45" customHeight="1" x14ac:dyDescent="0.25">
      <c r="A65"/>
      <c r="B65"/>
      <c r="C65"/>
    </row>
    <row r="66" spans="1:3" ht="11.45" customHeight="1" x14ac:dyDescent="0.25">
      <c r="A66"/>
      <c r="B66"/>
      <c r="C66"/>
    </row>
    <row r="67" spans="1:3" ht="11.45" customHeight="1" x14ac:dyDescent="0.25">
      <c r="A67"/>
      <c r="B67"/>
      <c r="C67"/>
    </row>
    <row r="68" spans="1:3" ht="11.45" customHeight="1" x14ac:dyDescent="0.25">
      <c r="A68"/>
      <c r="B68"/>
      <c r="C68"/>
    </row>
    <row r="69" spans="1:3" ht="11.45" customHeight="1" x14ac:dyDescent="0.25">
      <c r="A69"/>
      <c r="B69"/>
      <c r="C69"/>
    </row>
    <row r="70" spans="1:3" ht="11.45" customHeight="1" x14ac:dyDescent="0.25">
      <c r="A70"/>
      <c r="B70"/>
      <c r="C70"/>
    </row>
    <row r="71" spans="1:3" ht="11.45" customHeight="1" x14ac:dyDescent="0.25">
      <c r="A71"/>
      <c r="B71"/>
      <c r="C71"/>
    </row>
    <row r="72" spans="1:3" ht="11.45" customHeight="1" x14ac:dyDescent="0.25">
      <c r="A72"/>
      <c r="B72"/>
      <c r="C72"/>
    </row>
    <row r="73" spans="1:3" ht="11.45" customHeight="1" x14ac:dyDescent="0.25">
      <c r="A73"/>
      <c r="B73"/>
      <c r="C73"/>
    </row>
    <row r="74" spans="1:3" ht="11.45" customHeight="1" x14ac:dyDescent="0.25">
      <c r="A74"/>
      <c r="B74"/>
      <c r="C74"/>
    </row>
    <row r="75" spans="1:3" ht="11.45" customHeight="1" x14ac:dyDescent="0.25">
      <c r="A75"/>
      <c r="B75"/>
      <c r="C75"/>
    </row>
    <row r="76" spans="1:3" ht="11.45" customHeight="1" x14ac:dyDescent="0.25">
      <c r="A76"/>
      <c r="B76"/>
      <c r="C76"/>
    </row>
    <row r="77" spans="1:3" ht="11.45" customHeight="1" x14ac:dyDescent="0.25">
      <c r="A77"/>
      <c r="B77"/>
      <c r="C77"/>
    </row>
    <row r="78" spans="1:3" ht="11.45" customHeight="1" x14ac:dyDescent="0.25">
      <c r="A78"/>
      <c r="B78"/>
      <c r="C78"/>
    </row>
    <row r="79" spans="1:3" ht="11.45" customHeight="1" x14ac:dyDescent="0.25">
      <c r="A79"/>
      <c r="B79"/>
      <c r="C79"/>
    </row>
    <row r="80" spans="1:3" ht="11.45" customHeight="1" x14ac:dyDescent="0.25">
      <c r="A80"/>
      <c r="B80"/>
      <c r="C80"/>
    </row>
    <row r="81" spans="1:3" ht="11.45" customHeight="1" x14ac:dyDescent="0.25">
      <c r="A81"/>
      <c r="B81"/>
      <c r="C81"/>
    </row>
    <row r="82" spans="1:3" ht="11.45" customHeight="1" x14ac:dyDescent="0.25">
      <c r="A82"/>
      <c r="B82"/>
      <c r="C82"/>
    </row>
    <row r="83" spans="1:3" ht="11.45" customHeight="1" x14ac:dyDescent="0.25">
      <c r="A83"/>
      <c r="B83"/>
      <c r="C83"/>
    </row>
    <row r="84" spans="1:3" ht="11.45" customHeight="1" x14ac:dyDescent="0.25">
      <c r="A84"/>
      <c r="B84"/>
      <c r="C84"/>
    </row>
    <row r="85" spans="1:3" ht="11.45" customHeight="1" x14ac:dyDescent="0.25">
      <c r="A85"/>
      <c r="B85"/>
      <c r="C85"/>
    </row>
    <row r="86" spans="1:3" ht="11.45" customHeight="1" x14ac:dyDescent="0.25">
      <c r="A86"/>
      <c r="B86"/>
      <c r="C86"/>
    </row>
    <row r="87" spans="1:3" ht="11.45" customHeight="1" x14ac:dyDescent="0.25">
      <c r="A87"/>
      <c r="B87"/>
      <c r="C87"/>
    </row>
    <row r="88" spans="1:3" ht="11.45" customHeight="1" x14ac:dyDescent="0.25">
      <c r="A88"/>
      <c r="B88"/>
      <c r="C88"/>
    </row>
    <row r="89" spans="1:3" ht="11.45" customHeight="1" x14ac:dyDescent="0.25">
      <c r="A89"/>
      <c r="B89"/>
      <c r="C89"/>
    </row>
    <row r="90" spans="1:3" ht="11.45" customHeight="1" x14ac:dyDescent="0.25">
      <c r="A90"/>
      <c r="B90"/>
      <c r="C90"/>
    </row>
    <row r="91" spans="1:3" ht="11.45" customHeight="1" x14ac:dyDescent="0.25">
      <c r="A91"/>
      <c r="B91"/>
      <c r="C91"/>
    </row>
    <row r="92" spans="1:3" ht="11.45" customHeight="1" x14ac:dyDescent="0.25">
      <c r="A92"/>
      <c r="B92"/>
      <c r="C92"/>
    </row>
    <row r="93" spans="1:3" ht="11.45" customHeight="1" x14ac:dyDescent="0.25">
      <c r="A93"/>
      <c r="B93"/>
      <c r="C93"/>
    </row>
    <row r="94" spans="1:3" ht="11.45" customHeight="1" x14ac:dyDescent="0.25">
      <c r="A94"/>
      <c r="B94"/>
      <c r="C94"/>
    </row>
    <row r="95" spans="1:3" ht="11.45" customHeight="1" x14ac:dyDescent="0.25">
      <c r="A95"/>
      <c r="B95"/>
      <c r="C95"/>
    </row>
    <row r="96" spans="1:3" ht="11.45" customHeight="1" x14ac:dyDescent="0.25">
      <c r="A96"/>
      <c r="B96"/>
      <c r="C96"/>
    </row>
    <row r="97" spans="1:3" ht="11.45" customHeight="1" x14ac:dyDescent="0.25">
      <c r="A97"/>
      <c r="B97"/>
      <c r="C97"/>
    </row>
    <row r="98" spans="1:3" ht="11.45" customHeight="1" x14ac:dyDescent="0.25">
      <c r="A98"/>
      <c r="B98"/>
      <c r="C98"/>
    </row>
    <row r="99" spans="1:3" ht="11.45" customHeight="1" x14ac:dyDescent="0.25">
      <c r="A99"/>
      <c r="B99"/>
      <c r="C99"/>
    </row>
    <row r="100" spans="1:3" ht="11.45" customHeight="1" x14ac:dyDescent="0.25">
      <c r="A100"/>
      <c r="B100"/>
      <c r="C100"/>
    </row>
    <row r="101" spans="1:3" ht="11.45" customHeight="1" x14ac:dyDescent="0.25">
      <c r="A101"/>
      <c r="B101"/>
      <c r="C101"/>
    </row>
    <row r="102" spans="1:3" ht="11.45" customHeight="1" x14ac:dyDescent="0.25">
      <c r="A102"/>
      <c r="B102"/>
      <c r="C102"/>
    </row>
    <row r="103" spans="1:3" ht="11.45" customHeight="1" x14ac:dyDescent="0.25">
      <c r="A103"/>
      <c r="B103"/>
      <c r="C103"/>
    </row>
    <row r="104" spans="1:3" ht="11.45" customHeight="1" x14ac:dyDescent="0.25">
      <c r="A104"/>
      <c r="B104"/>
      <c r="C104"/>
    </row>
    <row r="105" spans="1:3" ht="11.45" customHeight="1" x14ac:dyDescent="0.25">
      <c r="A105"/>
      <c r="B105"/>
      <c r="C105"/>
    </row>
    <row r="106" spans="1:3" ht="11.45" customHeight="1" x14ac:dyDescent="0.25">
      <c r="A106"/>
      <c r="B106"/>
      <c r="C106"/>
    </row>
    <row r="107" spans="1:3" ht="11.45" customHeight="1" x14ac:dyDescent="0.25">
      <c r="A107"/>
      <c r="B107"/>
      <c r="C107"/>
    </row>
    <row r="108" spans="1:3" ht="11.45" customHeight="1" x14ac:dyDescent="0.25">
      <c r="A108"/>
      <c r="B108"/>
      <c r="C108"/>
    </row>
    <row r="109" spans="1:3" ht="11.45" customHeight="1" x14ac:dyDescent="0.25">
      <c r="A109"/>
      <c r="B109"/>
      <c r="C109"/>
    </row>
    <row r="110" spans="1:3" ht="11.45" customHeight="1" x14ac:dyDescent="0.25">
      <c r="A110"/>
      <c r="B110"/>
      <c r="C110"/>
    </row>
    <row r="111" spans="1:3" ht="11.45" customHeight="1" x14ac:dyDescent="0.25">
      <c r="A111"/>
      <c r="B111"/>
      <c r="C111"/>
    </row>
    <row r="112" spans="1:3" ht="11.45" customHeight="1" x14ac:dyDescent="0.25">
      <c r="A112"/>
      <c r="B112"/>
      <c r="C112"/>
    </row>
    <row r="113" spans="1:3" ht="11.45" customHeight="1" x14ac:dyDescent="0.25">
      <c r="A113"/>
      <c r="B113"/>
      <c r="C113"/>
    </row>
    <row r="114" spans="1:3" ht="11.45" customHeight="1" x14ac:dyDescent="0.25">
      <c r="A114"/>
      <c r="B114"/>
      <c r="C114"/>
    </row>
    <row r="115" spans="1:3" ht="11.45" customHeight="1" x14ac:dyDescent="0.25">
      <c r="A115"/>
      <c r="B115"/>
      <c r="C115"/>
    </row>
    <row r="116" spans="1:3" ht="11.45" customHeight="1" x14ac:dyDescent="0.25">
      <c r="A116"/>
      <c r="B116"/>
      <c r="C116"/>
    </row>
    <row r="117" spans="1:3" ht="11.45" customHeight="1" x14ac:dyDescent="0.25">
      <c r="A117"/>
      <c r="B117"/>
      <c r="C117"/>
    </row>
    <row r="118" spans="1:3" ht="11.45" customHeight="1" x14ac:dyDescent="0.25">
      <c r="A118"/>
      <c r="B118"/>
      <c r="C118"/>
    </row>
    <row r="119" spans="1:3" ht="11.45" customHeight="1" x14ac:dyDescent="0.25">
      <c r="A119"/>
      <c r="B119"/>
      <c r="C119"/>
    </row>
    <row r="120" spans="1:3" ht="11.45" customHeight="1" x14ac:dyDescent="0.25">
      <c r="A120"/>
      <c r="B120"/>
      <c r="C120"/>
    </row>
    <row r="121" spans="1:3" ht="11.45" customHeight="1" x14ac:dyDescent="0.25">
      <c r="A121"/>
      <c r="B121"/>
      <c r="C121"/>
    </row>
    <row r="122" spans="1:3" ht="11.45" customHeight="1" x14ac:dyDescent="0.25">
      <c r="A122"/>
      <c r="B122"/>
      <c r="C122"/>
    </row>
    <row r="123" spans="1:3" ht="11.45" customHeight="1" x14ac:dyDescent="0.25">
      <c r="A123"/>
      <c r="B123"/>
      <c r="C123"/>
    </row>
    <row r="124" spans="1:3" ht="11.45" customHeight="1" x14ac:dyDescent="0.25">
      <c r="A124"/>
      <c r="B124"/>
      <c r="C124"/>
    </row>
    <row r="125" spans="1:3" ht="11.45" customHeight="1" x14ac:dyDescent="0.25">
      <c r="A125"/>
      <c r="B125"/>
      <c r="C125"/>
    </row>
    <row r="126" spans="1:3" ht="11.45" customHeight="1" x14ac:dyDescent="0.25">
      <c r="A126"/>
      <c r="B126"/>
      <c r="C126"/>
    </row>
    <row r="127" spans="1:3" ht="11.45" customHeight="1" x14ac:dyDescent="0.25">
      <c r="A127"/>
      <c r="B127"/>
      <c r="C127"/>
    </row>
    <row r="128" spans="1:3" ht="11.45" customHeight="1" x14ac:dyDescent="0.25">
      <c r="A128"/>
      <c r="B128"/>
      <c r="C128"/>
    </row>
    <row r="129" spans="1:3" ht="11.45" customHeight="1" x14ac:dyDescent="0.25">
      <c r="A129"/>
      <c r="B129"/>
      <c r="C129"/>
    </row>
    <row r="130" spans="1:3" ht="11.45" customHeight="1" x14ac:dyDescent="0.25">
      <c r="A130"/>
      <c r="B130"/>
      <c r="C130"/>
    </row>
    <row r="131" spans="1:3" ht="11.45" customHeight="1" x14ac:dyDescent="0.25">
      <c r="A131"/>
      <c r="B131"/>
      <c r="C131"/>
    </row>
    <row r="132" spans="1:3" ht="11.45" customHeight="1" x14ac:dyDescent="0.25">
      <c r="A132"/>
      <c r="B132"/>
      <c r="C132"/>
    </row>
    <row r="133" spans="1:3" ht="11.45" customHeight="1" x14ac:dyDescent="0.25">
      <c r="A133"/>
      <c r="B133"/>
      <c r="C133"/>
    </row>
    <row r="134" spans="1:3" ht="11.45" customHeight="1" x14ac:dyDescent="0.25">
      <c r="A134"/>
      <c r="B134"/>
      <c r="C134"/>
    </row>
    <row r="135" spans="1:3" ht="11.45" customHeight="1" x14ac:dyDescent="0.25">
      <c r="A135"/>
      <c r="B135"/>
      <c r="C135"/>
    </row>
    <row r="136" spans="1:3" ht="11.45" customHeight="1" x14ac:dyDescent="0.25">
      <c r="A136"/>
      <c r="B136"/>
      <c r="C136"/>
    </row>
    <row r="137" spans="1:3" ht="11.45" customHeight="1" x14ac:dyDescent="0.25">
      <c r="A137"/>
      <c r="B137"/>
      <c r="C137"/>
    </row>
    <row r="138" spans="1:3" ht="11.45" customHeight="1" x14ac:dyDescent="0.25">
      <c r="A138"/>
      <c r="B138"/>
      <c r="C138"/>
    </row>
    <row r="139" spans="1:3" ht="11.45" customHeight="1" x14ac:dyDescent="0.25">
      <c r="A139"/>
      <c r="B139"/>
      <c r="C139"/>
    </row>
    <row r="140" spans="1:3" ht="11.45" customHeight="1" x14ac:dyDescent="0.25">
      <c r="A140"/>
      <c r="B140"/>
      <c r="C140"/>
    </row>
    <row r="141" spans="1:3" ht="11.45" customHeight="1" x14ac:dyDescent="0.25">
      <c r="A141"/>
      <c r="B141"/>
      <c r="C141"/>
    </row>
    <row r="142" spans="1:3" ht="11.45" customHeight="1" x14ac:dyDescent="0.25">
      <c r="A142"/>
      <c r="B142"/>
      <c r="C142"/>
    </row>
    <row r="143" spans="1:3" ht="11.45" customHeight="1" x14ac:dyDescent="0.25">
      <c r="A143"/>
      <c r="B143"/>
      <c r="C143"/>
    </row>
    <row r="144" spans="1:3" ht="11.45" customHeight="1" x14ac:dyDescent="0.25">
      <c r="A144"/>
      <c r="B144"/>
      <c r="C144"/>
    </row>
    <row r="145" spans="1:3" ht="11.45" customHeight="1" x14ac:dyDescent="0.25">
      <c r="A145"/>
      <c r="B145"/>
      <c r="C145"/>
    </row>
    <row r="146" spans="1:3" ht="11.45" customHeight="1" x14ac:dyDescent="0.25">
      <c r="A146"/>
      <c r="B146"/>
      <c r="C146"/>
    </row>
    <row r="147" spans="1:3" ht="11.45" customHeight="1" x14ac:dyDescent="0.25">
      <c r="A147"/>
      <c r="B147"/>
      <c r="C147"/>
    </row>
    <row r="148" spans="1:3" ht="11.45" customHeight="1" x14ac:dyDescent="0.25">
      <c r="A148"/>
      <c r="B148"/>
      <c r="C148"/>
    </row>
    <row r="149" spans="1:3" ht="11.45" customHeight="1" x14ac:dyDescent="0.25">
      <c r="A149"/>
      <c r="B149"/>
      <c r="C149"/>
    </row>
    <row r="150" spans="1:3" ht="11.45" customHeight="1" x14ac:dyDescent="0.25">
      <c r="A150"/>
      <c r="B150"/>
      <c r="C150"/>
    </row>
    <row r="151" spans="1:3" ht="11.45" customHeight="1" x14ac:dyDescent="0.25">
      <c r="A151"/>
      <c r="B151"/>
      <c r="C151"/>
    </row>
    <row r="152" spans="1:3" ht="11.45" customHeight="1" x14ac:dyDescent="0.25">
      <c r="A152"/>
      <c r="B152"/>
      <c r="C152"/>
    </row>
    <row r="153" spans="1:3" ht="11.45" customHeight="1" x14ac:dyDescent="0.25">
      <c r="A153"/>
      <c r="B153"/>
      <c r="C153"/>
    </row>
    <row r="154" spans="1:3" ht="11.45" customHeight="1" x14ac:dyDescent="0.25">
      <c r="A154"/>
      <c r="B154"/>
      <c r="C154"/>
    </row>
    <row r="155" spans="1:3" ht="11.45" customHeight="1" x14ac:dyDescent="0.25">
      <c r="A155"/>
      <c r="B155"/>
      <c r="C155"/>
    </row>
    <row r="156" spans="1:3" ht="11.45" customHeight="1" x14ac:dyDescent="0.25">
      <c r="A156"/>
      <c r="B156"/>
      <c r="C156"/>
    </row>
    <row r="157" spans="1:3" ht="11.45" customHeight="1" x14ac:dyDescent="0.25">
      <c r="A157"/>
      <c r="B157"/>
      <c r="C157"/>
    </row>
    <row r="158" spans="1:3" ht="11.45" customHeight="1" x14ac:dyDescent="0.25">
      <c r="A158"/>
      <c r="B158"/>
      <c r="C158"/>
    </row>
    <row r="159" spans="1:3" ht="11.45" customHeight="1" x14ac:dyDescent="0.25">
      <c r="A159"/>
      <c r="B159"/>
      <c r="C159"/>
    </row>
    <row r="160" spans="1:3" ht="11.45" customHeight="1" x14ac:dyDescent="0.25">
      <c r="A160"/>
      <c r="B160"/>
      <c r="C160"/>
    </row>
    <row r="161" spans="1:3" ht="11.45" customHeight="1" x14ac:dyDescent="0.25">
      <c r="A161"/>
      <c r="B161"/>
      <c r="C161"/>
    </row>
    <row r="162" spans="1:3" ht="11.45" customHeight="1" x14ac:dyDescent="0.25">
      <c r="A162"/>
      <c r="B162"/>
      <c r="C162"/>
    </row>
    <row r="163" spans="1:3" ht="11.45" customHeight="1" x14ac:dyDescent="0.25">
      <c r="A163"/>
      <c r="B163"/>
      <c r="C163"/>
    </row>
    <row r="164" spans="1:3" ht="11.45" customHeight="1" x14ac:dyDescent="0.25">
      <c r="A164"/>
      <c r="B164"/>
      <c r="C164"/>
    </row>
    <row r="165" spans="1:3" ht="11.45" customHeight="1" x14ac:dyDescent="0.25">
      <c r="A165"/>
      <c r="B165"/>
      <c r="C165"/>
    </row>
    <row r="166" spans="1:3" ht="11.45" customHeight="1" x14ac:dyDescent="0.25">
      <c r="A166"/>
      <c r="B166"/>
      <c r="C166"/>
    </row>
    <row r="167" spans="1:3" ht="11.45" customHeight="1" x14ac:dyDescent="0.25">
      <c r="A167"/>
      <c r="B167"/>
      <c r="C167"/>
    </row>
    <row r="168" spans="1:3" ht="11.45" customHeight="1" x14ac:dyDescent="0.25">
      <c r="A168"/>
      <c r="B168"/>
      <c r="C168"/>
    </row>
    <row r="169" spans="1:3" ht="11.45" customHeight="1" x14ac:dyDescent="0.25">
      <c r="A169"/>
      <c r="B169"/>
      <c r="C169"/>
    </row>
    <row r="170" spans="1:3" ht="11.45" customHeight="1" x14ac:dyDescent="0.25">
      <c r="A170"/>
      <c r="B170"/>
      <c r="C170"/>
    </row>
    <row r="171" spans="1:3" ht="11.45" customHeight="1" x14ac:dyDescent="0.25">
      <c r="A171"/>
      <c r="B171"/>
      <c r="C171"/>
    </row>
    <row r="172" spans="1:3" ht="11.45" customHeight="1" x14ac:dyDescent="0.25">
      <c r="A172"/>
      <c r="B172"/>
      <c r="C172"/>
    </row>
    <row r="173" spans="1:3" ht="11.45" customHeight="1" x14ac:dyDescent="0.25">
      <c r="A173"/>
      <c r="B173"/>
      <c r="C173"/>
    </row>
    <row r="174" spans="1:3" ht="11.45" customHeight="1" x14ac:dyDescent="0.25">
      <c r="A174"/>
      <c r="B174"/>
      <c r="C174"/>
    </row>
    <row r="175" spans="1:3" ht="11.45" customHeight="1" x14ac:dyDescent="0.25">
      <c r="A175"/>
      <c r="B175"/>
      <c r="C175"/>
    </row>
    <row r="176" spans="1:3" ht="11.45" customHeight="1" x14ac:dyDescent="0.25">
      <c r="A176"/>
      <c r="B176"/>
      <c r="C176"/>
    </row>
    <row r="177" spans="1:3" ht="11.45" customHeight="1" x14ac:dyDescent="0.25">
      <c r="A177"/>
      <c r="B177"/>
      <c r="C177"/>
    </row>
    <row r="178" spans="1:3" ht="11.45" customHeight="1" x14ac:dyDescent="0.25">
      <c r="A178"/>
      <c r="B178"/>
      <c r="C178"/>
    </row>
    <row r="179" spans="1:3" ht="11.45" customHeight="1" x14ac:dyDescent="0.25">
      <c r="A179"/>
      <c r="B179"/>
      <c r="C179"/>
    </row>
    <row r="180" spans="1:3" ht="11.45" customHeight="1" x14ac:dyDescent="0.25">
      <c r="A180"/>
      <c r="B180"/>
      <c r="C180"/>
    </row>
    <row r="181" spans="1:3" ht="11.45" customHeight="1" x14ac:dyDescent="0.25">
      <c r="A181"/>
      <c r="B181"/>
      <c r="C181"/>
    </row>
    <row r="182" spans="1:3" ht="11.45" customHeight="1" x14ac:dyDescent="0.25">
      <c r="A182"/>
      <c r="B182"/>
      <c r="C182"/>
    </row>
    <row r="183" spans="1:3" ht="11.45" customHeight="1" x14ac:dyDescent="0.25">
      <c r="A183"/>
      <c r="B183"/>
      <c r="C183"/>
    </row>
    <row r="184" spans="1:3" ht="11.45" customHeight="1" x14ac:dyDescent="0.25">
      <c r="A184"/>
      <c r="B184"/>
      <c r="C184"/>
    </row>
    <row r="185" spans="1:3" ht="11.45" customHeight="1" x14ac:dyDescent="0.25">
      <c r="A185"/>
      <c r="B185"/>
      <c r="C185"/>
    </row>
    <row r="186" spans="1:3" ht="11.45" customHeight="1" x14ac:dyDescent="0.25">
      <c r="A186"/>
      <c r="B186"/>
      <c r="C186"/>
    </row>
    <row r="187" spans="1:3" ht="11.45" customHeight="1" x14ac:dyDescent="0.25">
      <c r="A187"/>
      <c r="B187"/>
      <c r="C187"/>
    </row>
    <row r="188" spans="1:3" ht="11.45" customHeight="1" x14ac:dyDescent="0.25">
      <c r="A188"/>
      <c r="B188"/>
      <c r="C188"/>
    </row>
    <row r="189" spans="1:3" ht="11.45" customHeight="1" x14ac:dyDescent="0.25">
      <c r="A189"/>
      <c r="B189"/>
      <c r="C189"/>
    </row>
    <row r="190" spans="1:3" ht="11.45" customHeight="1" x14ac:dyDescent="0.25">
      <c r="A190"/>
      <c r="B190"/>
      <c r="C190"/>
    </row>
    <row r="191" spans="1:3" ht="11.45" customHeight="1" x14ac:dyDescent="0.25">
      <c r="A191"/>
      <c r="B191"/>
      <c r="C191"/>
    </row>
    <row r="192" spans="1:3" ht="11.45" customHeight="1" x14ac:dyDescent="0.25">
      <c r="A192"/>
      <c r="B192"/>
      <c r="C192"/>
    </row>
    <row r="193" spans="1:3" ht="11.45" customHeight="1" x14ac:dyDescent="0.25">
      <c r="A193"/>
      <c r="B193"/>
      <c r="C193"/>
    </row>
    <row r="194" spans="1:3" ht="11.45" customHeight="1" x14ac:dyDescent="0.25">
      <c r="A194"/>
      <c r="B194"/>
      <c r="C194"/>
    </row>
    <row r="195" spans="1:3" ht="11.45" customHeight="1" x14ac:dyDescent="0.25">
      <c r="A195"/>
      <c r="B195"/>
      <c r="C195"/>
    </row>
    <row r="196" spans="1:3" ht="11.45" customHeight="1" x14ac:dyDescent="0.25">
      <c r="A196"/>
      <c r="B196"/>
      <c r="C196"/>
    </row>
    <row r="197" spans="1:3" ht="11.45" customHeight="1" x14ac:dyDescent="0.25">
      <c r="A197"/>
      <c r="B197"/>
      <c r="C197"/>
    </row>
    <row r="198" spans="1:3" ht="11.45" customHeight="1" x14ac:dyDescent="0.25">
      <c r="A198"/>
      <c r="B198"/>
      <c r="C198"/>
    </row>
    <row r="199" spans="1:3" ht="11.45" customHeight="1" x14ac:dyDescent="0.25">
      <c r="A199"/>
      <c r="B199"/>
      <c r="C199"/>
    </row>
    <row r="200" spans="1:3" ht="11.45" customHeight="1" x14ac:dyDescent="0.25">
      <c r="A200"/>
      <c r="B200"/>
      <c r="C200"/>
    </row>
    <row r="201" spans="1:3" ht="11.45" customHeight="1" x14ac:dyDescent="0.25">
      <c r="A201"/>
      <c r="B201"/>
      <c r="C201"/>
    </row>
    <row r="202" spans="1:3" ht="11.45" customHeight="1" x14ac:dyDescent="0.25">
      <c r="A202"/>
      <c r="B202"/>
      <c r="C202"/>
    </row>
    <row r="203" spans="1:3" ht="11.45" customHeight="1" x14ac:dyDescent="0.25">
      <c r="A203"/>
      <c r="B203"/>
      <c r="C203"/>
    </row>
    <row r="204" spans="1:3" ht="11.45" customHeight="1" x14ac:dyDescent="0.25">
      <c r="A204"/>
      <c r="B204"/>
      <c r="C204"/>
    </row>
    <row r="205" spans="1:3" ht="11.45" customHeight="1" x14ac:dyDescent="0.25">
      <c r="A205"/>
      <c r="B205"/>
      <c r="C205"/>
    </row>
    <row r="206" spans="1:3" ht="11.45" customHeight="1" x14ac:dyDescent="0.25">
      <c r="A206"/>
      <c r="B206"/>
      <c r="C206"/>
    </row>
    <row r="207" spans="1:3" ht="11.45" customHeight="1" x14ac:dyDescent="0.25">
      <c r="A207"/>
      <c r="B207"/>
      <c r="C207"/>
    </row>
    <row r="208" spans="1:3" ht="11.45" customHeight="1" x14ac:dyDescent="0.25">
      <c r="A208"/>
      <c r="B208"/>
      <c r="C208"/>
    </row>
    <row r="209" spans="1:3" ht="11.45" customHeight="1" x14ac:dyDescent="0.25">
      <c r="A209"/>
      <c r="B209"/>
      <c r="C209"/>
    </row>
    <row r="210" spans="1:3" ht="11.45" customHeight="1" x14ac:dyDescent="0.25">
      <c r="A210"/>
      <c r="B210"/>
      <c r="C210"/>
    </row>
    <row r="211" spans="1:3" ht="11.45" customHeight="1" x14ac:dyDescent="0.25">
      <c r="A211"/>
      <c r="B211"/>
      <c r="C211"/>
    </row>
    <row r="212" spans="1:3" ht="11.45" customHeight="1" x14ac:dyDescent="0.25">
      <c r="A212"/>
      <c r="B212"/>
      <c r="C212"/>
    </row>
    <row r="213" spans="1:3" ht="11.45" customHeight="1" x14ac:dyDescent="0.25">
      <c r="A213"/>
      <c r="B213"/>
      <c r="C213"/>
    </row>
    <row r="214" spans="1:3" ht="11.45" customHeight="1" x14ac:dyDescent="0.25">
      <c r="A214"/>
      <c r="B214"/>
      <c r="C214"/>
    </row>
    <row r="215" spans="1:3" ht="11.45" customHeight="1" x14ac:dyDescent="0.25">
      <c r="A215"/>
      <c r="B215"/>
      <c r="C215"/>
    </row>
    <row r="216" spans="1:3" ht="11.45" customHeight="1" x14ac:dyDescent="0.25">
      <c r="A216"/>
      <c r="B216"/>
      <c r="C216"/>
    </row>
    <row r="217" spans="1:3" ht="11.45" customHeight="1" x14ac:dyDescent="0.25">
      <c r="A217"/>
      <c r="B217"/>
      <c r="C217"/>
    </row>
    <row r="218" spans="1:3" ht="11.45" customHeight="1" x14ac:dyDescent="0.25">
      <c r="A218"/>
      <c r="B218"/>
      <c r="C218"/>
    </row>
    <row r="219" spans="1:3" ht="11.45" customHeight="1" x14ac:dyDescent="0.25">
      <c r="A219"/>
      <c r="B219"/>
      <c r="C219"/>
    </row>
    <row r="220" spans="1:3" ht="11.45" customHeight="1" x14ac:dyDescent="0.25">
      <c r="A220"/>
      <c r="B220"/>
      <c r="C220"/>
    </row>
    <row r="221" spans="1:3" ht="11.45" customHeight="1" x14ac:dyDescent="0.25">
      <c r="A221"/>
      <c r="B221"/>
      <c r="C221"/>
    </row>
    <row r="222" spans="1:3" ht="11.45" customHeight="1" x14ac:dyDescent="0.25">
      <c r="A222"/>
      <c r="B222"/>
      <c r="C222"/>
    </row>
    <row r="223" spans="1:3" ht="11.45" customHeight="1" x14ac:dyDescent="0.25">
      <c r="A223"/>
      <c r="B223"/>
      <c r="C223"/>
    </row>
    <row r="224" spans="1:3" ht="11.45" customHeight="1" x14ac:dyDescent="0.25">
      <c r="A224"/>
      <c r="B224"/>
      <c r="C224"/>
    </row>
    <row r="225" spans="1:3" ht="11.45" customHeight="1" x14ac:dyDescent="0.25">
      <c r="A225"/>
      <c r="B225"/>
      <c r="C225"/>
    </row>
    <row r="226" spans="1:3" ht="11.45" customHeight="1" x14ac:dyDescent="0.25">
      <c r="A226"/>
      <c r="B226"/>
      <c r="C226"/>
    </row>
    <row r="227" spans="1:3" ht="11.45" customHeight="1" x14ac:dyDescent="0.25">
      <c r="A227"/>
      <c r="B227"/>
      <c r="C227"/>
    </row>
    <row r="228" spans="1:3" ht="11.45" customHeight="1" x14ac:dyDescent="0.25">
      <c r="A228"/>
      <c r="B228"/>
      <c r="C228"/>
    </row>
    <row r="229" spans="1:3" ht="11.45" customHeight="1" x14ac:dyDescent="0.25">
      <c r="A229"/>
      <c r="B229"/>
      <c r="C229"/>
    </row>
    <row r="230" spans="1:3" ht="11.45" customHeight="1" x14ac:dyDescent="0.25">
      <c r="A230"/>
      <c r="B230"/>
      <c r="C230"/>
    </row>
    <row r="231" spans="1:3" ht="11.45" customHeight="1" x14ac:dyDescent="0.25">
      <c r="A231"/>
      <c r="B231"/>
      <c r="C231"/>
    </row>
    <row r="232" spans="1:3" ht="11.45" customHeight="1" x14ac:dyDescent="0.25">
      <c r="A232"/>
      <c r="B232"/>
      <c r="C232"/>
    </row>
    <row r="233" spans="1:3" ht="11.45" customHeight="1" x14ac:dyDescent="0.25">
      <c r="A233"/>
      <c r="B233"/>
      <c r="C233"/>
    </row>
    <row r="234" spans="1:3" ht="11.45" customHeight="1" x14ac:dyDescent="0.25">
      <c r="A234"/>
      <c r="B234"/>
      <c r="C234"/>
    </row>
    <row r="235" spans="1:3" ht="11.45" customHeight="1" x14ac:dyDescent="0.25">
      <c r="A235"/>
      <c r="B235"/>
      <c r="C235"/>
    </row>
    <row r="236" spans="1:3" ht="11.45" customHeight="1" x14ac:dyDescent="0.25">
      <c r="A236"/>
      <c r="B236"/>
      <c r="C236"/>
    </row>
    <row r="237" spans="1:3" ht="11.45" customHeight="1" x14ac:dyDescent="0.25">
      <c r="A237"/>
      <c r="B237"/>
      <c r="C237"/>
    </row>
    <row r="238" spans="1:3" ht="11.45" customHeight="1" x14ac:dyDescent="0.25">
      <c r="A238"/>
      <c r="B238"/>
      <c r="C238"/>
    </row>
    <row r="239" spans="1:3" ht="11.45" customHeight="1" x14ac:dyDescent="0.25">
      <c r="A239"/>
      <c r="B239"/>
      <c r="C239"/>
    </row>
    <row r="240" spans="1:3" ht="11.45" customHeight="1" x14ac:dyDescent="0.25">
      <c r="A240"/>
      <c r="B240"/>
      <c r="C240"/>
    </row>
    <row r="241" spans="1:3" ht="11.45" customHeight="1" x14ac:dyDescent="0.25">
      <c r="A241"/>
      <c r="B241"/>
      <c r="C241"/>
    </row>
    <row r="242" spans="1:3" ht="11.45" customHeight="1" x14ac:dyDescent="0.25">
      <c r="A242"/>
      <c r="B242"/>
      <c r="C242"/>
    </row>
    <row r="243" spans="1:3" ht="11.45" customHeight="1" x14ac:dyDescent="0.25">
      <c r="A243"/>
      <c r="B243"/>
      <c r="C243"/>
    </row>
    <row r="244" spans="1:3" ht="11.45" customHeight="1" x14ac:dyDescent="0.25">
      <c r="A244"/>
      <c r="B244"/>
      <c r="C244"/>
    </row>
    <row r="245" spans="1:3" ht="11.45" customHeight="1" x14ac:dyDescent="0.25">
      <c r="A245"/>
      <c r="B245"/>
      <c r="C245"/>
    </row>
    <row r="246" spans="1:3" ht="11.45" customHeight="1" x14ac:dyDescent="0.25">
      <c r="A246"/>
      <c r="B246"/>
      <c r="C246"/>
    </row>
    <row r="247" spans="1:3" ht="11.45" customHeight="1" x14ac:dyDescent="0.25">
      <c r="A247"/>
      <c r="B247"/>
      <c r="C247"/>
    </row>
    <row r="248" spans="1:3" ht="11.45" customHeight="1" x14ac:dyDescent="0.25">
      <c r="A248"/>
      <c r="B248"/>
      <c r="C248"/>
    </row>
    <row r="249" spans="1:3" ht="11.45" customHeight="1" x14ac:dyDescent="0.25">
      <c r="A249"/>
      <c r="B249"/>
      <c r="C249"/>
    </row>
    <row r="250" spans="1:3" ht="11.45" customHeight="1" x14ac:dyDescent="0.25">
      <c r="A250"/>
      <c r="B250"/>
      <c r="C250"/>
    </row>
    <row r="251" spans="1:3" ht="11.45" customHeight="1" x14ac:dyDescent="0.25">
      <c r="A251"/>
      <c r="B251"/>
      <c r="C251"/>
    </row>
    <row r="252" spans="1:3" ht="11.45" customHeight="1" x14ac:dyDescent="0.25">
      <c r="A252"/>
      <c r="B252"/>
      <c r="C252"/>
    </row>
    <row r="253" spans="1:3" ht="11.45" customHeight="1" x14ac:dyDescent="0.25">
      <c r="A253"/>
      <c r="B253"/>
      <c r="C253"/>
    </row>
    <row r="254" spans="1:3" ht="11.45" customHeight="1" x14ac:dyDescent="0.25">
      <c r="A254"/>
      <c r="B254"/>
      <c r="C254"/>
    </row>
    <row r="255" spans="1:3" ht="11.45" customHeight="1" x14ac:dyDescent="0.25">
      <c r="A255"/>
      <c r="B255"/>
      <c r="C255"/>
    </row>
    <row r="256" spans="1:3" ht="11.45" customHeight="1" x14ac:dyDescent="0.25">
      <c r="A256"/>
      <c r="B256"/>
      <c r="C256"/>
    </row>
    <row r="257" spans="1:3" ht="11.45" customHeight="1" x14ac:dyDescent="0.25">
      <c r="A257"/>
      <c r="B257"/>
      <c r="C257"/>
    </row>
    <row r="258" spans="1:3" ht="11.45" customHeight="1" x14ac:dyDescent="0.25">
      <c r="A258"/>
      <c r="B258"/>
      <c r="C258"/>
    </row>
    <row r="259" spans="1:3" ht="11.45" customHeight="1" x14ac:dyDescent="0.25">
      <c r="A259"/>
      <c r="B259"/>
      <c r="C259"/>
    </row>
    <row r="260" spans="1:3" ht="11.45" customHeight="1" x14ac:dyDescent="0.25">
      <c r="A260"/>
      <c r="B260"/>
      <c r="C260"/>
    </row>
    <row r="261" spans="1:3" ht="11.45" customHeight="1" x14ac:dyDescent="0.25">
      <c r="A261"/>
      <c r="B261"/>
      <c r="C261"/>
    </row>
    <row r="262" spans="1:3" ht="11.45" customHeight="1" x14ac:dyDescent="0.25">
      <c r="A262"/>
      <c r="B262"/>
      <c r="C262"/>
    </row>
    <row r="263" spans="1:3" ht="11.45" customHeight="1" x14ac:dyDescent="0.25">
      <c r="A263"/>
      <c r="B263"/>
      <c r="C263"/>
    </row>
    <row r="264" spans="1:3" ht="11.45" customHeight="1" x14ac:dyDescent="0.25">
      <c r="A264"/>
      <c r="B264"/>
      <c r="C264"/>
    </row>
    <row r="265" spans="1:3" ht="11.45" customHeight="1" x14ac:dyDescent="0.25">
      <c r="A265"/>
      <c r="B265"/>
      <c r="C265"/>
    </row>
    <row r="266" spans="1:3" ht="11.45" customHeight="1" x14ac:dyDescent="0.25">
      <c r="A266"/>
      <c r="B266"/>
      <c r="C266"/>
    </row>
    <row r="267" spans="1:3" ht="11.45" customHeight="1" x14ac:dyDescent="0.25">
      <c r="A267"/>
      <c r="B267"/>
      <c r="C267"/>
    </row>
    <row r="268" spans="1:3" ht="11.45" customHeight="1" x14ac:dyDescent="0.25">
      <c r="A268"/>
      <c r="B268"/>
      <c r="C268"/>
    </row>
    <row r="269" spans="1:3" ht="11.45" customHeight="1" x14ac:dyDescent="0.25">
      <c r="A269"/>
      <c r="B269"/>
      <c r="C269"/>
    </row>
    <row r="270" spans="1:3" ht="11.45" customHeight="1" x14ac:dyDescent="0.25">
      <c r="A270"/>
      <c r="B270"/>
      <c r="C270"/>
    </row>
    <row r="271" spans="1:3" ht="11.45" customHeight="1" x14ac:dyDescent="0.25">
      <c r="A271"/>
      <c r="B271"/>
      <c r="C271"/>
    </row>
    <row r="272" spans="1:3" ht="11.45" customHeight="1" x14ac:dyDescent="0.25">
      <c r="A272"/>
      <c r="B272"/>
      <c r="C272"/>
    </row>
    <row r="273" spans="1:3" ht="11.45" customHeight="1" x14ac:dyDescent="0.25">
      <c r="A273"/>
      <c r="B273"/>
      <c r="C273"/>
    </row>
    <row r="274" spans="1:3" ht="11.45" customHeight="1" x14ac:dyDescent="0.25">
      <c r="A274"/>
      <c r="B274"/>
      <c r="C274"/>
    </row>
    <row r="275" spans="1:3" ht="11.45" customHeight="1" x14ac:dyDescent="0.25">
      <c r="A275"/>
      <c r="B275"/>
      <c r="C275"/>
    </row>
    <row r="276" spans="1:3" ht="11.45" customHeight="1" x14ac:dyDescent="0.25">
      <c r="A276"/>
      <c r="B276"/>
      <c r="C276"/>
    </row>
    <row r="277" spans="1:3" ht="11.45" customHeight="1" x14ac:dyDescent="0.25">
      <c r="A277"/>
      <c r="B277"/>
      <c r="C277"/>
    </row>
    <row r="278" spans="1:3" ht="11.45" customHeight="1" x14ac:dyDescent="0.25">
      <c r="A278"/>
      <c r="B278"/>
      <c r="C278"/>
    </row>
    <row r="279" spans="1:3" ht="11.45" customHeight="1" x14ac:dyDescent="0.25">
      <c r="A279"/>
      <c r="B279"/>
      <c r="C279"/>
    </row>
    <row r="280" spans="1:3" ht="11.45" customHeight="1" x14ac:dyDescent="0.25">
      <c r="A280"/>
      <c r="B280"/>
      <c r="C280"/>
    </row>
    <row r="281" spans="1:3" ht="11.45" customHeight="1" x14ac:dyDescent="0.25">
      <c r="A281"/>
      <c r="B281"/>
      <c r="C281"/>
    </row>
    <row r="282" spans="1:3" ht="11.45" customHeight="1" x14ac:dyDescent="0.25">
      <c r="A282"/>
      <c r="B282"/>
      <c r="C282"/>
    </row>
    <row r="283" spans="1:3" ht="11.45" customHeight="1" x14ac:dyDescent="0.25">
      <c r="A283"/>
      <c r="B283"/>
      <c r="C283"/>
    </row>
    <row r="284" spans="1:3" ht="11.45" customHeight="1" x14ac:dyDescent="0.25">
      <c r="A284"/>
      <c r="B284"/>
      <c r="C284"/>
    </row>
    <row r="285" spans="1:3" ht="11.45" customHeight="1" x14ac:dyDescent="0.25">
      <c r="A285"/>
      <c r="B285"/>
      <c r="C285"/>
    </row>
    <row r="286" spans="1:3" ht="11.45" customHeight="1" x14ac:dyDescent="0.25">
      <c r="A286"/>
      <c r="B286"/>
      <c r="C286"/>
    </row>
    <row r="287" spans="1:3" ht="11.45" customHeight="1" x14ac:dyDescent="0.25">
      <c r="A287"/>
      <c r="B287"/>
      <c r="C287"/>
    </row>
    <row r="288" spans="1:3" ht="11.45" customHeight="1" x14ac:dyDescent="0.25">
      <c r="A288"/>
      <c r="B288"/>
      <c r="C288"/>
    </row>
    <row r="289" spans="1:3" ht="11.45" customHeight="1" x14ac:dyDescent="0.25">
      <c r="A289"/>
      <c r="B289"/>
      <c r="C289"/>
    </row>
    <row r="290" spans="1:3" ht="11.45" customHeight="1" x14ac:dyDescent="0.25">
      <c r="A290"/>
      <c r="B290"/>
      <c r="C290"/>
    </row>
    <row r="291" spans="1:3" ht="11.45" customHeight="1" x14ac:dyDescent="0.25">
      <c r="A291"/>
      <c r="B291"/>
      <c r="C291"/>
    </row>
    <row r="292" spans="1:3" ht="11.45" customHeight="1" x14ac:dyDescent="0.25">
      <c r="A292"/>
      <c r="B292"/>
      <c r="C292"/>
    </row>
    <row r="293" spans="1:3" ht="11.45" customHeight="1" x14ac:dyDescent="0.25">
      <c r="A293"/>
      <c r="B293"/>
      <c r="C293"/>
    </row>
    <row r="294" spans="1:3" ht="11.45" customHeight="1" x14ac:dyDescent="0.25">
      <c r="A294"/>
      <c r="B294"/>
      <c r="C294"/>
    </row>
    <row r="295" spans="1:3" ht="11.45" customHeight="1" x14ac:dyDescent="0.25">
      <c r="A295"/>
      <c r="B295"/>
      <c r="C295"/>
    </row>
    <row r="296" spans="1:3" ht="11.45" customHeight="1" x14ac:dyDescent="0.25">
      <c r="A296"/>
      <c r="B296"/>
      <c r="C296"/>
    </row>
    <row r="297" spans="1:3" ht="11.45" customHeight="1" x14ac:dyDescent="0.25">
      <c r="A297"/>
      <c r="B297"/>
      <c r="C297"/>
    </row>
    <row r="298" spans="1:3" ht="11.45" customHeight="1" x14ac:dyDescent="0.25">
      <c r="A298"/>
      <c r="B298"/>
      <c r="C298"/>
    </row>
    <row r="299" spans="1:3" ht="11.45" customHeight="1" x14ac:dyDescent="0.25">
      <c r="A299"/>
      <c r="B299"/>
      <c r="C299"/>
    </row>
    <row r="300" spans="1:3" ht="11.45" customHeight="1" x14ac:dyDescent="0.25">
      <c r="A300"/>
      <c r="B300"/>
      <c r="C300"/>
    </row>
    <row r="301" spans="1:3" ht="11.45" customHeight="1" x14ac:dyDescent="0.25">
      <c r="A301"/>
      <c r="B301"/>
      <c r="C301"/>
    </row>
    <row r="302" spans="1:3" ht="11.45" customHeight="1" x14ac:dyDescent="0.25">
      <c r="A302"/>
      <c r="B302"/>
      <c r="C302"/>
    </row>
    <row r="303" spans="1:3" ht="11.45" customHeight="1" x14ac:dyDescent="0.25">
      <c r="A303"/>
      <c r="B303"/>
      <c r="C303"/>
    </row>
    <row r="304" spans="1:3" ht="11.45" customHeight="1" x14ac:dyDescent="0.25">
      <c r="A304"/>
      <c r="B304"/>
      <c r="C304"/>
    </row>
    <row r="305" spans="1:3" ht="11.45" customHeight="1" x14ac:dyDescent="0.25">
      <c r="A305"/>
      <c r="B305"/>
      <c r="C305"/>
    </row>
    <row r="306" spans="1:3" ht="11.45" customHeight="1" x14ac:dyDescent="0.25">
      <c r="A306"/>
      <c r="B306"/>
      <c r="C306"/>
    </row>
    <row r="307" spans="1:3" ht="11.45" customHeight="1" x14ac:dyDescent="0.25">
      <c r="A307"/>
      <c r="B307"/>
      <c r="C307"/>
    </row>
    <row r="308" spans="1:3" ht="11.45" customHeight="1" x14ac:dyDescent="0.25">
      <c r="A308"/>
      <c r="B308"/>
      <c r="C308"/>
    </row>
    <row r="309" spans="1:3" ht="11.45" customHeight="1" x14ac:dyDescent="0.25">
      <c r="A309"/>
      <c r="B309"/>
      <c r="C309"/>
    </row>
    <row r="310" spans="1:3" ht="11.45" customHeight="1" x14ac:dyDescent="0.25">
      <c r="A310"/>
      <c r="B310"/>
      <c r="C310"/>
    </row>
    <row r="311" spans="1:3" ht="11.45" customHeight="1" x14ac:dyDescent="0.25">
      <c r="A311"/>
      <c r="B311"/>
      <c r="C311"/>
    </row>
    <row r="312" spans="1:3" ht="11.45" customHeight="1" x14ac:dyDescent="0.25">
      <c r="A312"/>
      <c r="B312"/>
      <c r="C312"/>
    </row>
    <row r="313" spans="1:3" ht="11.45" customHeight="1" x14ac:dyDescent="0.25">
      <c r="A313"/>
      <c r="B313"/>
      <c r="C313"/>
    </row>
    <row r="314" spans="1:3" ht="11.45" customHeight="1" x14ac:dyDescent="0.25">
      <c r="A314"/>
      <c r="B314"/>
      <c r="C314"/>
    </row>
    <row r="315" spans="1:3" ht="11.45" customHeight="1" x14ac:dyDescent="0.25">
      <c r="A315"/>
      <c r="B315"/>
      <c r="C315"/>
    </row>
    <row r="316" spans="1:3" ht="11.45" customHeight="1" x14ac:dyDescent="0.25">
      <c r="A316"/>
      <c r="B316"/>
      <c r="C316"/>
    </row>
    <row r="317" spans="1:3" ht="11.45" customHeight="1" x14ac:dyDescent="0.25">
      <c r="A317"/>
      <c r="B317"/>
      <c r="C317"/>
    </row>
    <row r="318" spans="1:3" ht="11.45" customHeight="1" x14ac:dyDescent="0.25">
      <c r="A318"/>
      <c r="B318"/>
      <c r="C318"/>
    </row>
    <row r="319" spans="1:3" ht="11.45" customHeight="1" x14ac:dyDescent="0.25">
      <c r="A319"/>
      <c r="B319"/>
      <c r="C319"/>
    </row>
    <row r="320" spans="1:3" ht="11.45" customHeight="1" x14ac:dyDescent="0.25">
      <c r="A320"/>
      <c r="B320"/>
      <c r="C320"/>
    </row>
    <row r="321" spans="1:3" ht="11.45" customHeight="1" x14ac:dyDescent="0.25">
      <c r="A321"/>
      <c r="B321"/>
      <c r="C321"/>
    </row>
    <row r="322" spans="1:3" ht="11.45" customHeight="1" x14ac:dyDescent="0.25">
      <c r="A322"/>
      <c r="B322"/>
      <c r="C322"/>
    </row>
    <row r="323" spans="1:3" ht="11.45" customHeight="1" x14ac:dyDescent="0.25">
      <c r="A323"/>
      <c r="B323"/>
      <c r="C323"/>
    </row>
    <row r="324" spans="1:3" ht="11.45" customHeight="1" x14ac:dyDescent="0.25">
      <c r="A324"/>
      <c r="B324"/>
      <c r="C324"/>
    </row>
    <row r="325" spans="1:3" ht="11.45" customHeight="1" x14ac:dyDescent="0.25">
      <c r="A325"/>
      <c r="B325"/>
      <c r="C325"/>
    </row>
    <row r="326" spans="1:3" ht="11.45" customHeight="1" x14ac:dyDescent="0.25">
      <c r="A326"/>
      <c r="B326"/>
      <c r="C326"/>
    </row>
    <row r="327" spans="1:3" ht="11.45" customHeight="1" x14ac:dyDescent="0.25">
      <c r="A327"/>
      <c r="B327"/>
      <c r="C327"/>
    </row>
    <row r="328" spans="1:3" ht="11.45" customHeight="1" x14ac:dyDescent="0.25">
      <c r="A328"/>
      <c r="B328"/>
      <c r="C328"/>
    </row>
    <row r="329" spans="1:3" ht="11.45" customHeight="1" x14ac:dyDescent="0.25">
      <c r="A329"/>
      <c r="B329"/>
      <c r="C329"/>
    </row>
    <row r="330" spans="1:3" ht="11.45" customHeight="1" x14ac:dyDescent="0.25">
      <c r="A330"/>
      <c r="B330"/>
      <c r="C330"/>
    </row>
    <row r="331" spans="1:3" ht="11.45" customHeight="1" x14ac:dyDescent="0.25">
      <c r="A331"/>
      <c r="B331"/>
      <c r="C331"/>
    </row>
    <row r="332" spans="1:3" ht="11.45" customHeight="1" x14ac:dyDescent="0.25">
      <c r="A332"/>
      <c r="B332"/>
      <c r="C332"/>
    </row>
    <row r="333" spans="1:3" ht="11.45" customHeight="1" x14ac:dyDescent="0.25">
      <c r="A333"/>
      <c r="B333"/>
      <c r="C333"/>
    </row>
    <row r="334" spans="1:3" ht="11.45" customHeight="1" x14ac:dyDescent="0.25">
      <c r="A334"/>
      <c r="B334"/>
      <c r="C334"/>
    </row>
    <row r="335" spans="1:3" ht="11.45" customHeight="1" x14ac:dyDescent="0.25">
      <c r="A335"/>
      <c r="B335"/>
      <c r="C335"/>
    </row>
    <row r="336" spans="1:3" ht="11.45" customHeight="1" x14ac:dyDescent="0.25">
      <c r="A336"/>
      <c r="B336"/>
      <c r="C336"/>
    </row>
    <row r="337" spans="1:3" ht="11.45" customHeight="1" x14ac:dyDescent="0.25">
      <c r="A337"/>
      <c r="B337"/>
      <c r="C337"/>
    </row>
    <row r="338" spans="1:3" ht="11.45" customHeight="1" x14ac:dyDescent="0.25">
      <c r="A338"/>
      <c r="B338"/>
      <c r="C338"/>
    </row>
    <row r="339" spans="1:3" ht="11.45" customHeight="1" x14ac:dyDescent="0.25">
      <c r="A339"/>
      <c r="B339"/>
      <c r="C339"/>
    </row>
    <row r="340" spans="1:3" ht="11.45" customHeight="1" x14ac:dyDescent="0.25">
      <c r="A340"/>
      <c r="B340"/>
      <c r="C340"/>
    </row>
    <row r="341" spans="1:3" ht="11.45" customHeight="1" x14ac:dyDescent="0.25">
      <c r="A341"/>
      <c r="B341"/>
      <c r="C341"/>
    </row>
    <row r="342" spans="1:3" ht="11.45" customHeight="1" x14ac:dyDescent="0.25">
      <c r="A342"/>
      <c r="B342"/>
      <c r="C342"/>
    </row>
    <row r="343" spans="1:3" ht="11.45" customHeight="1" x14ac:dyDescent="0.25">
      <c r="A343"/>
      <c r="B343"/>
      <c r="C343"/>
    </row>
    <row r="344" spans="1:3" ht="11.45" customHeight="1" x14ac:dyDescent="0.25">
      <c r="A344"/>
      <c r="B344"/>
      <c r="C344"/>
    </row>
    <row r="345" spans="1:3" ht="11.45" customHeight="1" x14ac:dyDescent="0.25">
      <c r="A345"/>
      <c r="B345"/>
      <c r="C345"/>
    </row>
    <row r="346" spans="1:3" ht="11.45" customHeight="1" x14ac:dyDescent="0.25">
      <c r="A346"/>
      <c r="B346"/>
      <c r="C346"/>
    </row>
    <row r="347" spans="1:3" ht="11.45" customHeight="1" x14ac:dyDescent="0.25">
      <c r="A347"/>
      <c r="B347"/>
      <c r="C347"/>
    </row>
    <row r="348" spans="1:3" ht="11.45" customHeight="1" x14ac:dyDescent="0.25">
      <c r="A348"/>
      <c r="B348"/>
      <c r="C348"/>
    </row>
    <row r="349" spans="1:3" ht="11.45" customHeight="1" x14ac:dyDescent="0.25">
      <c r="A349"/>
      <c r="B349"/>
      <c r="C349"/>
    </row>
    <row r="350" spans="1:3" ht="11.45" customHeight="1" x14ac:dyDescent="0.25">
      <c r="A350"/>
      <c r="B350"/>
      <c r="C350"/>
    </row>
    <row r="351" spans="1:3" ht="11.45" customHeight="1" x14ac:dyDescent="0.25">
      <c r="A351"/>
      <c r="B351"/>
      <c r="C351"/>
    </row>
    <row r="352" spans="1:3" ht="11.45" customHeight="1" x14ac:dyDescent="0.25">
      <c r="A352"/>
      <c r="B352"/>
      <c r="C352"/>
    </row>
    <row r="353" spans="1:3" ht="11.45" customHeight="1" x14ac:dyDescent="0.25">
      <c r="A353"/>
      <c r="B353"/>
      <c r="C353"/>
    </row>
    <row r="354" spans="1:3" ht="11.45" customHeight="1" x14ac:dyDescent="0.25">
      <c r="A354"/>
      <c r="B354"/>
      <c r="C354"/>
    </row>
    <row r="355" spans="1:3" ht="11.45" customHeight="1" x14ac:dyDescent="0.25">
      <c r="A355"/>
      <c r="B355"/>
      <c r="C355"/>
    </row>
    <row r="356" spans="1:3" ht="11.45" customHeight="1" x14ac:dyDescent="0.25">
      <c r="A356"/>
      <c r="B356"/>
      <c r="C356"/>
    </row>
    <row r="357" spans="1:3" ht="11.45" customHeight="1" x14ac:dyDescent="0.25">
      <c r="A357"/>
      <c r="B357"/>
      <c r="C357"/>
    </row>
    <row r="358" spans="1:3" ht="11.45" customHeight="1" x14ac:dyDescent="0.25">
      <c r="A358"/>
      <c r="B358"/>
      <c r="C358"/>
    </row>
    <row r="359" spans="1:3" ht="11.45" customHeight="1" x14ac:dyDescent="0.25">
      <c r="A359"/>
      <c r="B359"/>
      <c r="C359"/>
    </row>
    <row r="360" spans="1:3" ht="11.45" customHeight="1" x14ac:dyDescent="0.25">
      <c r="A360"/>
      <c r="B360"/>
      <c r="C360"/>
    </row>
    <row r="361" spans="1:3" ht="11.45" customHeight="1" x14ac:dyDescent="0.25">
      <c r="A361"/>
      <c r="B361"/>
      <c r="C361"/>
    </row>
    <row r="362" spans="1:3" ht="11.45" customHeight="1" x14ac:dyDescent="0.25">
      <c r="A362"/>
      <c r="B362"/>
      <c r="C362"/>
    </row>
    <row r="363" spans="1:3" ht="11.45" customHeight="1" x14ac:dyDescent="0.25">
      <c r="A363"/>
      <c r="B363"/>
      <c r="C363"/>
    </row>
    <row r="364" spans="1:3" ht="11.45" customHeight="1" x14ac:dyDescent="0.25">
      <c r="A364"/>
      <c r="B364"/>
      <c r="C364"/>
    </row>
    <row r="365" spans="1:3" ht="11.45" customHeight="1" x14ac:dyDescent="0.25">
      <c r="A365"/>
      <c r="B365"/>
      <c r="C365"/>
    </row>
    <row r="366" spans="1:3" ht="11.45" customHeight="1" x14ac:dyDescent="0.25">
      <c r="A366"/>
      <c r="B366"/>
      <c r="C366"/>
    </row>
    <row r="367" spans="1:3" ht="11.45" customHeight="1" x14ac:dyDescent="0.25">
      <c r="A367"/>
      <c r="B367"/>
      <c r="C367"/>
    </row>
    <row r="368" spans="1:3" ht="11.45" customHeight="1" x14ac:dyDescent="0.25">
      <c r="A368"/>
      <c r="B368"/>
      <c r="C368"/>
    </row>
    <row r="369" spans="1:3" ht="11.45" customHeight="1" x14ac:dyDescent="0.25">
      <c r="A369"/>
      <c r="B369"/>
      <c r="C369"/>
    </row>
    <row r="370" spans="1:3" ht="11.45" customHeight="1" x14ac:dyDescent="0.25">
      <c r="A370"/>
      <c r="B370"/>
      <c r="C370"/>
    </row>
    <row r="371" spans="1:3" ht="11.45" customHeight="1" x14ac:dyDescent="0.25">
      <c r="A371"/>
      <c r="B371"/>
      <c r="C371"/>
    </row>
    <row r="372" spans="1:3" ht="11.45" customHeight="1" x14ac:dyDescent="0.25">
      <c r="A372"/>
      <c r="B372"/>
      <c r="C372"/>
    </row>
    <row r="373" spans="1:3" ht="11.45" customHeight="1" x14ac:dyDescent="0.25">
      <c r="A373"/>
      <c r="B373"/>
      <c r="C373"/>
    </row>
    <row r="374" spans="1:3" ht="11.45" customHeight="1" x14ac:dyDescent="0.25">
      <c r="A374"/>
      <c r="B374"/>
      <c r="C374"/>
    </row>
    <row r="375" spans="1:3" ht="11.45" customHeight="1" x14ac:dyDescent="0.25">
      <c r="A375"/>
      <c r="B375"/>
      <c r="C375"/>
    </row>
    <row r="376" spans="1:3" ht="11.45" customHeight="1" x14ac:dyDescent="0.25">
      <c r="A376"/>
      <c r="B376"/>
      <c r="C376"/>
    </row>
    <row r="377" spans="1:3" ht="11.45" customHeight="1" x14ac:dyDescent="0.25">
      <c r="A377"/>
      <c r="B377"/>
      <c r="C377"/>
    </row>
    <row r="378" spans="1:3" ht="11.45" customHeight="1" x14ac:dyDescent="0.25">
      <c r="A378"/>
      <c r="B378"/>
      <c r="C378"/>
    </row>
    <row r="379" spans="1:3" ht="11.45" customHeight="1" x14ac:dyDescent="0.25">
      <c r="A379"/>
      <c r="B379"/>
      <c r="C379"/>
    </row>
    <row r="380" spans="1:3" ht="11.45" customHeight="1" x14ac:dyDescent="0.25">
      <c r="A380"/>
      <c r="B380"/>
      <c r="C380"/>
    </row>
    <row r="381" spans="1:3" ht="11.45" customHeight="1" x14ac:dyDescent="0.25">
      <c r="A381"/>
      <c r="B381"/>
      <c r="C381"/>
    </row>
    <row r="382" spans="1:3" ht="11.45" customHeight="1" x14ac:dyDescent="0.25">
      <c r="A382"/>
      <c r="B382"/>
      <c r="C382"/>
    </row>
  </sheetData>
  <mergeCells count="9">
    <mergeCell ref="A5:C5"/>
    <mergeCell ref="A15:C15"/>
    <mergeCell ref="A16:C16"/>
    <mergeCell ref="A18:C18"/>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Z32"/>
  <sheetViews>
    <sheetView view="pageBreakPreview" topLeftCell="P1" zoomScale="80" zoomScaleNormal="80" zoomScaleSheetLayoutView="80" workbookViewId="0">
      <selection activeCell="Z30" sqref="Z30"/>
    </sheetView>
  </sheetViews>
  <sheetFormatPr defaultColWidth="8.7109375" defaultRowHeight="11.45" customHeight="1" x14ac:dyDescent="0.25"/>
  <cols>
    <col min="1" max="1" width="8.7109375" style="40" customWidth="1"/>
    <col min="2" max="2" width="39.140625" style="40" customWidth="1"/>
    <col min="3" max="5" width="8.7109375" style="40" customWidth="1"/>
    <col min="6" max="6" width="11.42578125" style="40" customWidth="1"/>
    <col min="7" max="7" width="12.28515625" style="40" customWidth="1"/>
    <col min="8" max="8" width="8.7109375" style="40" customWidth="1"/>
    <col min="9" max="9" width="15.28515625" style="40" customWidth="1"/>
    <col min="10" max="10" width="15.7109375" style="40" customWidth="1"/>
    <col min="11" max="11" width="29.140625" style="40" customWidth="1"/>
    <col min="12" max="12" width="35.5703125" style="40" customWidth="1"/>
    <col min="13" max="13" width="43.28515625" style="40" customWidth="1"/>
    <col min="14" max="14" width="38.140625" style="40" customWidth="1"/>
    <col min="15" max="15" width="41.140625" style="40" customWidth="1"/>
    <col min="16" max="25" width="8.7109375" style="40" customWidth="1"/>
    <col min="26" max="26" width="41.140625" style="40" customWidth="1"/>
  </cols>
  <sheetData>
    <row r="1" spans="1:26" ht="18.95" customHeight="1" x14ac:dyDescent="0.3">
      <c r="A1" s="198" t="s">
        <v>369</v>
      </c>
      <c r="B1" s="198"/>
      <c r="C1" s="198"/>
      <c r="D1" s="198"/>
      <c r="E1" s="198"/>
      <c r="F1" s="198"/>
      <c r="G1" s="198"/>
      <c r="H1" s="198"/>
      <c r="I1" s="198"/>
      <c r="J1" s="198"/>
      <c r="K1" s="198"/>
      <c r="L1" s="198"/>
      <c r="M1" s="198"/>
      <c r="N1" s="198"/>
      <c r="O1" s="198"/>
      <c r="P1" s="198"/>
      <c r="Q1" s="198"/>
      <c r="R1" s="198"/>
      <c r="S1" s="198"/>
      <c r="T1" s="198"/>
      <c r="U1" s="198"/>
      <c r="V1" s="198"/>
      <c r="W1" s="198"/>
      <c r="X1" s="198"/>
      <c r="Y1" s="198"/>
      <c r="Z1" s="198"/>
    </row>
    <row r="3" spans="1:26" ht="15.95" customHeight="1" x14ac:dyDescent="0.25">
      <c r="A3" s="195" t="s">
        <v>479</v>
      </c>
      <c r="B3" s="195"/>
      <c r="C3" s="195"/>
      <c r="D3" s="195"/>
      <c r="E3" s="195"/>
      <c r="F3" s="195"/>
      <c r="G3" s="195"/>
      <c r="H3" s="195"/>
      <c r="I3" s="195"/>
      <c r="J3" s="195"/>
      <c r="K3" s="195"/>
      <c r="L3" s="195"/>
      <c r="M3" s="195"/>
      <c r="N3" s="195"/>
      <c r="O3" s="195"/>
      <c r="P3" s="195"/>
      <c r="Q3" s="195"/>
      <c r="R3" s="195"/>
      <c r="S3" s="195"/>
      <c r="T3" s="195"/>
      <c r="U3" s="195"/>
      <c r="V3" s="195"/>
      <c r="W3" s="195"/>
      <c r="X3" s="195"/>
      <c r="Y3" s="195"/>
      <c r="Z3" s="195"/>
    </row>
    <row r="4" spans="1:26" ht="15.95" customHeight="1" x14ac:dyDescent="0.25">
      <c r="A4" s="197" t="s">
        <v>370</v>
      </c>
      <c r="B4" s="197"/>
      <c r="C4" s="197"/>
      <c r="D4" s="197"/>
      <c r="E4" s="197"/>
      <c r="F4" s="197"/>
      <c r="G4" s="197"/>
      <c r="H4" s="197"/>
      <c r="I4" s="197"/>
      <c r="J4" s="197"/>
      <c r="K4" s="197"/>
      <c r="L4" s="197"/>
      <c r="M4" s="197"/>
      <c r="N4" s="197"/>
      <c r="O4" s="197"/>
      <c r="P4" s="197"/>
      <c r="Q4" s="197"/>
      <c r="R4" s="197"/>
      <c r="S4" s="197"/>
      <c r="T4" s="197"/>
      <c r="U4" s="197"/>
      <c r="V4" s="197"/>
      <c r="W4" s="197"/>
      <c r="X4" s="197"/>
      <c r="Y4" s="197"/>
      <c r="Z4" s="197"/>
    </row>
    <row r="6" spans="1:26" ht="15.95" customHeight="1" x14ac:dyDescent="0.25">
      <c r="A6" s="195" t="str">
        <f>'1. паспорт местоположение'!A12:C12</f>
        <v>J_009-51-2-01.12-0028</v>
      </c>
      <c r="B6" s="195"/>
      <c r="C6" s="195"/>
      <c r="D6" s="195"/>
      <c r="E6" s="195"/>
      <c r="F6" s="195"/>
      <c r="G6" s="195"/>
      <c r="H6" s="195"/>
      <c r="I6" s="195"/>
      <c r="J6" s="195"/>
      <c r="K6" s="195"/>
      <c r="L6" s="195"/>
      <c r="M6" s="195"/>
      <c r="N6" s="195"/>
      <c r="O6" s="195"/>
      <c r="P6" s="195"/>
      <c r="Q6" s="195"/>
      <c r="R6" s="195"/>
      <c r="S6" s="195"/>
      <c r="T6" s="195"/>
      <c r="U6" s="195"/>
      <c r="V6" s="195"/>
      <c r="W6" s="195"/>
      <c r="X6" s="195"/>
      <c r="Y6" s="195"/>
      <c r="Z6" s="195"/>
    </row>
    <row r="7" spans="1:26" ht="15.95" customHeight="1" x14ac:dyDescent="0.25">
      <c r="A7" s="197" t="s">
        <v>371</v>
      </c>
      <c r="B7" s="197"/>
      <c r="C7" s="197"/>
      <c r="D7" s="197"/>
      <c r="E7" s="197"/>
      <c r="F7" s="197"/>
      <c r="G7" s="197"/>
      <c r="H7" s="197"/>
      <c r="I7" s="197"/>
      <c r="J7" s="197"/>
      <c r="K7" s="197"/>
      <c r="L7" s="197"/>
      <c r="M7" s="197"/>
      <c r="N7" s="197"/>
      <c r="O7" s="197"/>
      <c r="P7" s="197"/>
      <c r="Q7" s="197"/>
      <c r="R7" s="197"/>
      <c r="S7" s="197"/>
      <c r="T7" s="197"/>
      <c r="U7" s="197"/>
      <c r="V7" s="197"/>
      <c r="W7" s="197"/>
      <c r="X7" s="197"/>
      <c r="Y7" s="197"/>
      <c r="Z7" s="197"/>
    </row>
    <row r="9" spans="1:26" ht="15.95" customHeight="1" x14ac:dyDescent="0.25">
      <c r="A9" s="196" t="str">
        <f>'1. паспорт местоположение'!A15:C15</f>
        <v>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(ПАО «Газпром» Дог. № 56-01885В/14 от 26.01.15 - 1 шт.) (ВЛ 110 кВ - 163 км)</v>
      </c>
      <c r="B9" s="196"/>
      <c r="C9" s="196"/>
      <c r="D9" s="196"/>
      <c r="E9" s="196"/>
      <c r="F9" s="196"/>
      <c r="G9" s="196"/>
      <c r="H9" s="196"/>
      <c r="I9" s="196"/>
      <c r="J9" s="196"/>
      <c r="K9" s="196"/>
      <c r="L9" s="196"/>
      <c r="M9" s="196"/>
      <c r="N9" s="196"/>
      <c r="O9" s="196"/>
      <c r="P9" s="196"/>
      <c r="Q9" s="196"/>
      <c r="R9" s="196"/>
      <c r="S9" s="196"/>
      <c r="T9" s="196"/>
      <c r="U9" s="196"/>
      <c r="V9" s="196"/>
      <c r="W9" s="196"/>
      <c r="X9" s="196"/>
      <c r="Y9" s="196"/>
      <c r="Z9" s="196"/>
    </row>
    <row r="10" spans="1:26" ht="15.95" customHeight="1" x14ac:dyDescent="0.25">
      <c r="A10" s="197" t="s">
        <v>372</v>
      </c>
      <c r="B10" s="197"/>
      <c r="C10" s="197"/>
      <c r="D10" s="197"/>
      <c r="E10" s="197"/>
      <c r="F10" s="197"/>
      <c r="G10" s="197"/>
      <c r="H10" s="197"/>
      <c r="I10" s="197"/>
      <c r="J10" s="197"/>
      <c r="K10" s="197"/>
      <c r="L10" s="197"/>
      <c r="M10" s="197"/>
      <c r="N10" s="197"/>
      <c r="O10" s="197"/>
      <c r="P10" s="197"/>
      <c r="Q10" s="197"/>
      <c r="R10" s="197"/>
      <c r="S10" s="197"/>
      <c r="T10" s="197"/>
      <c r="U10" s="197"/>
      <c r="V10" s="197"/>
      <c r="W10" s="197"/>
      <c r="X10" s="197"/>
      <c r="Y10" s="197"/>
      <c r="Z10" s="197"/>
    </row>
    <row r="11" spans="1:26" s="44" customFormat="1" ht="15.95" customHeight="1" x14ac:dyDescent="0.25">
      <c r="A11" s="43" t="s">
        <v>357</v>
      </c>
    </row>
    <row r="12" spans="1:26" s="51" customFormat="1" ht="15.95" customHeight="1" x14ac:dyDescent="0.25">
      <c r="A12" s="201" t="s">
        <v>260</v>
      </c>
      <c r="B12" s="201"/>
      <c r="C12" s="201"/>
      <c r="D12" s="201"/>
      <c r="E12" s="201"/>
      <c r="F12" s="201"/>
      <c r="G12" s="201"/>
      <c r="H12" s="201"/>
      <c r="I12" s="201"/>
      <c r="J12" s="201"/>
      <c r="K12" s="201"/>
      <c r="L12" s="201"/>
      <c r="M12" s="201"/>
      <c r="N12" s="201" t="s">
        <v>261</v>
      </c>
      <c r="O12" s="201"/>
      <c r="P12" s="201"/>
      <c r="Q12" s="201"/>
      <c r="R12" s="201"/>
      <c r="S12" s="201"/>
      <c r="T12" s="201"/>
      <c r="U12" s="201"/>
      <c r="V12" s="201"/>
      <c r="W12" s="201"/>
      <c r="X12" s="201"/>
      <c r="Y12" s="201"/>
      <c r="Z12" s="201"/>
    </row>
    <row r="13" spans="1:26" s="51" customFormat="1" ht="140.25" customHeight="1" x14ac:dyDescent="0.25">
      <c r="A13" s="50" t="s">
        <v>198</v>
      </c>
      <c r="B13" s="50" t="s">
        <v>204</v>
      </c>
      <c r="C13" s="50" t="s">
        <v>257</v>
      </c>
      <c r="D13" s="50" t="s">
        <v>199</v>
      </c>
      <c r="E13" s="50" t="s">
        <v>258</v>
      </c>
      <c r="F13" s="50" t="s">
        <v>393</v>
      </c>
      <c r="G13" s="50" t="s">
        <v>394</v>
      </c>
      <c r="H13" s="50" t="s">
        <v>200</v>
      </c>
      <c r="I13" s="50" t="s">
        <v>395</v>
      </c>
      <c r="J13" s="50" t="s">
        <v>205</v>
      </c>
      <c r="K13" s="50" t="s">
        <v>203</v>
      </c>
      <c r="L13" s="50" t="s">
        <v>201</v>
      </c>
      <c r="M13" s="50" t="s">
        <v>207</v>
      </c>
      <c r="N13" s="50" t="s">
        <v>396</v>
      </c>
      <c r="O13" s="50" t="s">
        <v>397</v>
      </c>
      <c r="P13" s="50" t="s">
        <v>398</v>
      </c>
      <c r="Q13" s="50" t="s">
        <v>399</v>
      </c>
      <c r="R13" s="50" t="s">
        <v>200</v>
      </c>
      <c r="S13" s="50" t="s">
        <v>400</v>
      </c>
      <c r="T13" s="50" t="s">
        <v>401</v>
      </c>
      <c r="U13" s="50" t="s">
        <v>402</v>
      </c>
      <c r="V13" s="50" t="s">
        <v>399</v>
      </c>
      <c r="W13" s="50" t="s">
        <v>403</v>
      </c>
      <c r="X13" s="50" t="s">
        <v>404</v>
      </c>
      <c r="Y13" s="50" t="s">
        <v>405</v>
      </c>
      <c r="Z13" s="50" t="s">
        <v>208</v>
      </c>
    </row>
    <row r="14" spans="1:26" s="51" customFormat="1" ht="15.95" customHeight="1" x14ac:dyDescent="0.25">
      <c r="A14" s="34">
        <v>1</v>
      </c>
      <c r="B14" s="34">
        <v>2</v>
      </c>
      <c r="C14" s="34">
        <v>3</v>
      </c>
      <c r="D14" s="34">
        <v>4</v>
      </c>
      <c r="E14" s="34">
        <v>5</v>
      </c>
      <c r="F14" s="34">
        <v>6</v>
      </c>
      <c r="G14" s="34">
        <v>7</v>
      </c>
      <c r="H14" s="34">
        <v>8</v>
      </c>
      <c r="I14" s="34">
        <v>9</v>
      </c>
      <c r="J14" s="34">
        <v>10</v>
      </c>
      <c r="K14" s="34">
        <v>11</v>
      </c>
      <c r="L14" s="34">
        <v>12</v>
      </c>
      <c r="M14" s="34">
        <v>13</v>
      </c>
      <c r="N14" s="34">
        <v>14</v>
      </c>
      <c r="O14" s="34">
        <v>15</v>
      </c>
      <c r="P14" s="34">
        <v>16</v>
      </c>
      <c r="Q14" s="34">
        <v>17</v>
      </c>
      <c r="R14" s="34">
        <v>18</v>
      </c>
      <c r="S14" s="34">
        <v>19</v>
      </c>
      <c r="T14" s="34">
        <v>20</v>
      </c>
      <c r="U14" s="34">
        <v>21</v>
      </c>
      <c r="V14" s="34">
        <v>22</v>
      </c>
      <c r="W14" s="34">
        <v>23</v>
      </c>
      <c r="X14" s="34">
        <v>24</v>
      </c>
      <c r="Y14" s="34">
        <v>25</v>
      </c>
      <c r="Z14" s="34">
        <v>26</v>
      </c>
    </row>
    <row r="15" spans="1:26" ht="15" x14ac:dyDescent="0.25">
      <c r="A15"/>
      <c r="B15"/>
      <c r="C15"/>
      <c r="D15"/>
      <c r="E15"/>
      <c r="F15"/>
      <c r="G15"/>
      <c r="H15"/>
      <c r="I15"/>
      <c r="J15"/>
      <c r="K15"/>
      <c r="L15"/>
      <c r="M15"/>
      <c r="N15"/>
      <c r="O15"/>
      <c r="P15"/>
      <c r="Q15"/>
      <c r="R15"/>
      <c r="S15"/>
      <c r="T15"/>
      <c r="U15"/>
      <c r="V15"/>
      <c r="W15"/>
      <c r="X15"/>
      <c r="Y15"/>
      <c r="Z15"/>
    </row>
    <row r="16" spans="1:26" ht="15" x14ac:dyDescent="0.25"/>
    <row r="17" spans="1:26" ht="15" x14ac:dyDescent="0.25"/>
    <row r="18" spans="1:26" ht="32.25" customHeight="1" x14ac:dyDescent="0.25"/>
    <row r="19" spans="1:26" ht="23.25" customHeight="1" x14ac:dyDescent="0.25"/>
    <row r="20" spans="1:26" ht="16.5" customHeight="1" x14ac:dyDescent="0.25"/>
    <row r="21" spans="1:26" ht="18.75" customHeight="1" x14ac:dyDescent="0.25"/>
    <row r="22" spans="1:26" ht="21" customHeight="1" x14ac:dyDescent="0.25"/>
    <row r="23" spans="1:26" ht="14.45" customHeight="1" x14ac:dyDescent="0.25">
      <c r="A23"/>
      <c r="B23"/>
      <c r="C23"/>
      <c r="D23"/>
      <c r="E23"/>
      <c r="F23"/>
      <c r="G23"/>
      <c r="H23"/>
      <c r="I23"/>
      <c r="J23"/>
      <c r="K23"/>
      <c r="L23"/>
      <c r="M23"/>
      <c r="N23"/>
      <c r="O23"/>
      <c r="P23"/>
      <c r="Q23"/>
      <c r="R23"/>
      <c r="S23"/>
      <c r="T23"/>
      <c r="U23"/>
      <c r="V23"/>
      <c r="W23"/>
      <c r="X23"/>
      <c r="Y23"/>
      <c r="Z23"/>
    </row>
    <row r="24" spans="1:26" ht="14.45" customHeight="1" x14ac:dyDescent="0.25">
      <c r="A24"/>
      <c r="B24"/>
      <c r="C24"/>
      <c r="D24"/>
      <c r="E24"/>
      <c r="F24"/>
      <c r="G24"/>
      <c r="H24"/>
      <c r="I24"/>
      <c r="J24"/>
      <c r="K24"/>
      <c r="L24"/>
      <c r="M24"/>
      <c r="N24"/>
      <c r="O24"/>
      <c r="P24"/>
      <c r="Q24"/>
      <c r="R24"/>
      <c r="S24"/>
      <c r="T24"/>
      <c r="U24"/>
      <c r="V24"/>
      <c r="W24"/>
      <c r="X24"/>
      <c r="Y24"/>
      <c r="Z24"/>
    </row>
    <row r="25" spans="1:26" ht="14.45" customHeight="1" x14ac:dyDescent="0.25">
      <c r="A25"/>
      <c r="B25"/>
      <c r="C25"/>
      <c r="D25"/>
      <c r="E25"/>
      <c r="F25"/>
      <c r="G25"/>
      <c r="H25"/>
      <c r="I25"/>
      <c r="J25"/>
      <c r="K25"/>
      <c r="L25"/>
      <c r="M25"/>
      <c r="N25"/>
      <c r="O25"/>
      <c r="P25"/>
      <c r="Q25"/>
      <c r="R25"/>
      <c r="S25"/>
      <c r="T25"/>
      <c r="U25"/>
      <c r="V25"/>
      <c r="W25"/>
      <c r="X25"/>
      <c r="Y25"/>
      <c r="Z25"/>
    </row>
    <row r="26" spans="1:26" ht="14.45" customHeight="1" x14ac:dyDescent="0.25">
      <c r="A26"/>
      <c r="B26"/>
      <c r="C26"/>
      <c r="D26"/>
      <c r="E26"/>
      <c r="F26"/>
      <c r="G26"/>
      <c r="H26"/>
      <c r="I26"/>
      <c r="J26"/>
      <c r="K26"/>
      <c r="L26"/>
      <c r="M26"/>
      <c r="N26"/>
      <c r="O26"/>
      <c r="P26"/>
      <c r="Q26"/>
      <c r="R26"/>
      <c r="S26"/>
      <c r="T26"/>
      <c r="U26"/>
      <c r="V26"/>
      <c r="W26"/>
      <c r="X26"/>
      <c r="Y26"/>
      <c r="Z26"/>
    </row>
    <row r="27" spans="1:26" ht="14.45" customHeight="1" x14ac:dyDescent="0.25">
      <c r="A27"/>
      <c r="B27"/>
      <c r="C27"/>
      <c r="D27"/>
      <c r="E27"/>
      <c r="F27"/>
      <c r="G27"/>
      <c r="H27"/>
      <c r="I27"/>
      <c r="J27"/>
      <c r="K27"/>
      <c r="L27"/>
      <c r="M27"/>
      <c r="N27"/>
      <c r="O27"/>
      <c r="P27"/>
      <c r="Q27"/>
      <c r="R27"/>
      <c r="S27"/>
      <c r="T27"/>
      <c r="U27"/>
      <c r="V27"/>
      <c r="W27"/>
      <c r="X27"/>
      <c r="Y27"/>
      <c r="Z27"/>
    </row>
    <row r="28" spans="1:26" ht="14.45" customHeight="1" x14ac:dyDescent="0.25"/>
    <row r="29" spans="1:26" ht="14.45" customHeight="1" x14ac:dyDescent="0.25"/>
    <row r="30" spans="1:26" ht="14.45" customHeight="1" x14ac:dyDescent="0.25"/>
    <row r="31" spans="1:26" ht="14.45" customHeight="1" x14ac:dyDescent="0.25"/>
    <row r="32" spans="1:26" ht="14.45" customHeight="1" x14ac:dyDescent="0.25"/>
  </sheetData>
  <mergeCells count="9">
    <mergeCell ref="A1:Z1"/>
    <mergeCell ref="A3:Z3"/>
    <mergeCell ref="A12:M12"/>
    <mergeCell ref="N12:Z12"/>
    <mergeCell ref="A4:Z4"/>
    <mergeCell ref="A6:Z6"/>
    <mergeCell ref="A7:Z7"/>
    <mergeCell ref="A9:Z9"/>
    <mergeCell ref="A10:Z10"/>
  </mergeCells>
  <pageMargins left="0.7" right="0.7" top="0.75" bottom="0.75" header="0.3" footer="0.3"/>
  <pageSetup paperSize="8" scale="4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B360"/>
  <sheetViews>
    <sheetView view="pageBreakPreview" zoomScale="60" workbookViewId="0">
      <selection activeCell="F21" sqref="F21:G21"/>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4"/>
      <c r="B1" s="14"/>
      <c r="O1" s="21" t="s">
        <v>59</v>
      </c>
    </row>
    <row r="2" spans="1:28" s="10" customFormat="1" ht="18.75" customHeight="1" x14ac:dyDescent="0.3">
      <c r="A2" s="14"/>
      <c r="B2" s="14"/>
      <c r="O2" s="12" t="s">
        <v>10</v>
      </c>
    </row>
    <row r="3" spans="1:28" s="10" customFormat="1" ht="18.75" x14ac:dyDescent="0.3">
      <c r="A3" s="13"/>
      <c r="B3" s="13"/>
      <c r="O3" s="12" t="s">
        <v>58</v>
      </c>
    </row>
    <row r="4" spans="1:28" s="10" customFormat="1" ht="18.75" x14ac:dyDescent="0.3">
      <c r="A4" s="13"/>
      <c r="B4" s="13"/>
      <c r="L4" s="12"/>
    </row>
    <row r="5" spans="1:28" s="10" customFormat="1" ht="15.75" x14ac:dyDescent="0.2">
      <c r="A5" s="202" t="str">
        <f>'3.3 паспорт описание'!A5:C5</f>
        <v>Год раскрытия информации: 2 019 год</v>
      </c>
      <c r="B5" s="202"/>
      <c r="C5" s="202"/>
      <c r="D5" s="202"/>
      <c r="E5" s="202"/>
      <c r="F5" s="202"/>
      <c r="G5" s="202"/>
      <c r="H5" s="202"/>
      <c r="I5" s="202"/>
      <c r="J5" s="202"/>
      <c r="K5" s="202"/>
      <c r="L5" s="202"/>
      <c r="M5" s="202"/>
      <c r="N5" s="202"/>
      <c r="O5" s="202"/>
      <c r="P5" s="28"/>
      <c r="Q5" s="28"/>
      <c r="R5" s="28"/>
      <c r="S5" s="28"/>
      <c r="T5" s="28"/>
      <c r="U5" s="28"/>
      <c r="V5" s="28"/>
      <c r="W5" s="28"/>
      <c r="X5" s="28"/>
      <c r="Y5" s="28"/>
      <c r="Z5" s="28"/>
      <c r="AA5" s="28"/>
      <c r="AB5" s="28"/>
    </row>
    <row r="6" spans="1:28" s="10" customFormat="1" ht="18.75" x14ac:dyDescent="0.3">
      <c r="A6" s="13"/>
      <c r="B6" s="13"/>
      <c r="L6" s="12"/>
    </row>
    <row r="7" spans="1:28" s="10" customFormat="1" ht="18.75" x14ac:dyDescent="0.2">
      <c r="A7" s="207" t="s">
        <v>9</v>
      </c>
      <c r="B7" s="207"/>
      <c r="C7" s="207"/>
      <c r="D7" s="207"/>
      <c r="E7" s="207"/>
      <c r="F7" s="207"/>
      <c r="G7" s="207"/>
      <c r="H7" s="207"/>
      <c r="I7" s="207"/>
      <c r="J7" s="207"/>
      <c r="K7" s="207"/>
      <c r="L7" s="207"/>
      <c r="M7" s="207"/>
      <c r="N7" s="207"/>
      <c r="O7" s="207"/>
      <c r="P7" s="11"/>
      <c r="Q7" s="11"/>
      <c r="R7" s="11"/>
      <c r="S7" s="11"/>
      <c r="T7" s="11"/>
      <c r="U7" s="11"/>
      <c r="V7" s="11"/>
      <c r="W7" s="11"/>
      <c r="X7" s="11"/>
      <c r="Y7" s="11"/>
      <c r="Z7" s="11"/>
    </row>
    <row r="8" spans="1:28" s="10" customFormat="1" ht="18.75" x14ac:dyDescent="0.2">
      <c r="A8" s="207"/>
      <c r="B8" s="207"/>
      <c r="C8" s="207"/>
      <c r="D8" s="207"/>
      <c r="E8" s="207"/>
      <c r="F8" s="207"/>
      <c r="G8" s="207"/>
      <c r="H8" s="207"/>
      <c r="I8" s="207"/>
      <c r="J8" s="207"/>
      <c r="K8" s="207"/>
      <c r="L8" s="207"/>
      <c r="M8" s="207"/>
      <c r="N8" s="207"/>
      <c r="O8" s="207"/>
      <c r="P8" s="11"/>
      <c r="Q8" s="11"/>
      <c r="R8" s="11"/>
      <c r="S8" s="11"/>
      <c r="T8" s="11"/>
      <c r="U8" s="11"/>
      <c r="V8" s="11"/>
      <c r="W8" s="11"/>
      <c r="X8" s="11"/>
      <c r="Y8" s="11"/>
      <c r="Z8" s="11"/>
    </row>
    <row r="9" spans="1:28" s="10" customFormat="1" ht="18.75" x14ac:dyDescent="0.2">
      <c r="A9" s="208" t="str">
        <f>'3.3 паспорт описание'!A9:C9</f>
        <v xml:space="preserve">Филиал ПАО "МРСК Северо-Запада" "Комиэнерго"            </v>
      </c>
      <c r="B9" s="208"/>
      <c r="C9" s="208"/>
      <c r="D9" s="208"/>
      <c r="E9" s="208"/>
      <c r="F9" s="208"/>
      <c r="G9" s="208"/>
      <c r="H9" s="208"/>
      <c r="I9" s="208"/>
      <c r="J9" s="208"/>
      <c r="K9" s="208"/>
      <c r="L9" s="208"/>
      <c r="M9" s="208"/>
      <c r="N9" s="208"/>
      <c r="O9" s="208"/>
      <c r="P9" s="11"/>
      <c r="Q9" s="11"/>
      <c r="R9" s="11"/>
      <c r="S9" s="11"/>
      <c r="T9" s="11"/>
      <c r="U9" s="11"/>
      <c r="V9" s="11"/>
      <c r="W9" s="11"/>
      <c r="X9" s="11"/>
      <c r="Y9" s="11"/>
      <c r="Z9" s="11"/>
    </row>
    <row r="10" spans="1:28" s="10" customFormat="1" ht="18.75" x14ac:dyDescent="0.2">
      <c r="A10" s="209" t="s">
        <v>8</v>
      </c>
      <c r="B10" s="209"/>
      <c r="C10" s="209"/>
      <c r="D10" s="209"/>
      <c r="E10" s="209"/>
      <c r="F10" s="209"/>
      <c r="G10" s="209"/>
      <c r="H10" s="209"/>
      <c r="I10" s="209"/>
      <c r="J10" s="209"/>
      <c r="K10" s="209"/>
      <c r="L10" s="209"/>
      <c r="M10" s="209"/>
      <c r="N10" s="209"/>
      <c r="O10" s="209"/>
      <c r="P10" s="11"/>
      <c r="Q10" s="11"/>
      <c r="R10" s="11"/>
      <c r="S10" s="11"/>
      <c r="T10" s="11"/>
      <c r="U10" s="11"/>
      <c r="V10" s="11"/>
      <c r="W10" s="11"/>
      <c r="X10" s="11"/>
      <c r="Y10" s="11"/>
      <c r="Z10" s="11"/>
    </row>
    <row r="11" spans="1:28" s="10" customFormat="1" ht="18.75" x14ac:dyDescent="0.2">
      <c r="A11" s="207"/>
      <c r="B11" s="207"/>
      <c r="C11" s="207"/>
      <c r="D11" s="207"/>
      <c r="E11" s="207"/>
      <c r="F11" s="207"/>
      <c r="G11" s="207"/>
      <c r="H11" s="207"/>
      <c r="I11" s="207"/>
      <c r="J11" s="207"/>
      <c r="K11" s="207"/>
      <c r="L11" s="207"/>
      <c r="M11" s="207"/>
      <c r="N11" s="207"/>
      <c r="O11" s="207"/>
      <c r="P11" s="11"/>
      <c r="Q11" s="11"/>
      <c r="R11" s="11"/>
      <c r="S11" s="11"/>
      <c r="T11" s="11"/>
      <c r="U11" s="11"/>
      <c r="V11" s="11"/>
      <c r="W11" s="11"/>
      <c r="X11" s="11"/>
      <c r="Y11" s="11"/>
      <c r="Z11" s="11"/>
    </row>
    <row r="12" spans="1:28" s="10" customFormat="1" ht="18.75" x14ac:dyDescent="0.2">
      <c r="A12" s="208" t="str">
        <f>'3.3 паспорт описание'!A12:C12</f>
        <v>J_009-51-2-01.12-0028</v>
      </c>
      <c r="B12" s="208"/>
      <c r="C12" s="208"/>
      <c r="D12" s="208"/>
      <c r="E12" s="208"/>
      <c r="F12" s="208"/>
      <c r="G12" s="208"/>
      <c r="H12" s="208"/>
      <c r="I12" s="208"/>
      <c r="J12" s="208"/>
      <c r="K12" s="208"/>
      <c r="L12" s="208"/>
      <c r="M12" s="208"/>
      <c r="N12" s="208"/>
      <c r="O12" s="208"/>
      <c r="P12" s="11"/>
      <c r="Q12" s="11"/>
      <c r="R12" s="11"/>
      <c r="S12" s="11"/>
      <c r="T12" s="11"/>
      <c r="U12" s="11"/>
      <c r="V12" s="11"/>
      <c r="W12" s="11"/>
      <c r="X12" s="11"/>
      <c r="Y12" s="11"/>
      <c r="Z12" s="11"/>
    </row>
    <row r="13" spans="1:28" s="10" customFormat="1" ht="18.75" x14ac:dyDescent="0.2">
      <c r="A13" s="209" t="s">
        <v>7</v>
      </c>
      <c r="B13" s="209"/>
      <c r="C13" s="209"/>
      <c r="D13" s="209"/>
      <c r="E13" s="209"/>
      <c r="F13" s="209"/>
      <c r="G13" s="209"/>
      <c r="H13" s="209"/>
      <c r="I13" s="209"/>
      <c r="J13" s="209"/>
      <c r="K13" s="209"/>
      <c r="L13" s="209"/>
      <c r="M13" s="209"/>
      <c r="N13" s="209"/>
      <c r="O13" s="209"/>
      <c r="P13" s="11"/>
      <c r="Q13" s="11"/>
      <c r="R13" s="11"/>
      <c r="S13" s="11"/>
      <c r="T13" s="11"/>
      <c r="U13" s="11"/>
      <c r="V13" s="11"/>
      <c r="W13" s="11"/>
      <c r="X13" s="11"/>
      <c r="Y13" s="11"/>
      <c r="Z13" s="11"/>
    </row>
    <row r="14" spans="1:28" s="8" customFormat="1" ht="15.75" customHeight="1" x14ac:dyDescent="0.2">
      <c r="A14" s="210"/>
      <c r="B14" s="210"/>
      <c r="C14" s="210"/>
      <c r="D14" s="210"/>
      <c r="E14" s="210"/>
      <c r="F14" s="210"/>
      <c r="G14" s="210"/>
      <c r="H14" s="210"/>
      <c r="I14" s="210"/>
      <c r="J14" s="210"/>
      <c r="K14" s="210"/>
      <c r="L14" s="210"/>
      <c r="M14" s="210"/>
      <c r="N14" s="210"/>
      <c r="O14" s="210"/>
      <c r="P14" s="9"/>
      <c r="Q14" s="9"/>
      <c r="R14" s="9"/>
      <c r="S14" s="9"/>
      <c r="T14" s="9"/>
      <c r="U14" s="9"/>
      <c r="V14" s="9"/>
      <c r="W14" s="9"/>
      <c r="X14" s="9"/>
      <c r="Y14" s="9"/>
      <c r="Z14" s="9"/>
    </row>
    <row r="15" spans="1:28" s="2" customFormat="1" ht="12" x14ac:dyDescent="0.2">
      <c r="A15" s="208" t="str">
        <f>'3.3 паспорт описание'!A15:C15</f>
        <v>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(ПАО «Газпром» Дог. № 56-01885В/14 от 26.01.15 - 1 шт.) (ВЛ 110 кВ - 163 км)</v>
      </c>
      <c r="B15" s="208"/>
      <c r="C15" s="208"/>
      <c r="D15" s="208"/>
      <c r="E15" s="208"/>
      <c r="F15" s="208"/>
      <c r="G15" s="208"/>
      <c r="H15" s="208"/>
      <c r="I15" s="208"/>
      <c r="J15" s="208"/>
      <c r="K15" s="208"/>
      <c r="L15" s="208"/>
      <c r="M15" s="208"/>
      <c r="N15" s="208"/>
      <c r="O15" s="208"/>
      <c r="P15" s="7"/>
      <c r="Q15" s="7"/>
      <c r="R15" s="7"/>
      <c r="S15" s="7"/>
      <c r="T15" s="7"/>
      <c r="U15" s="7"/>
      <c r="V15" s="7"/>
      <c r="W15" s="7"/>
      <c r="X15" s="7"/>
      <c r="Y15" s="7"/>
      <c r="Z15" s="7"/>
    </row>
    <row r="16" spans="1:28" s="2" customFormat="1" ht="15" customHeight="1" x14ac:dyDescent="0.2">
      <c r="A16" s="209" t="s">
        <v>6</v>
      </c>
      <c r="B16" s="209"/>
      <c r="C16" s="209"/>
      <c r="D16" s="209"/>
      <c r="E16" s="209"/>
      <c r="F16" s="209"/>
      <c r="G16" s="209"/>
      <c r="H16" s="209"/>
      <c r="I16" s="209"/>
      <c r="J16" s="209"/>
      <c r="K16" s="209"/>
      <c r="L16" s="209"/>
      <c r="M16" s="209"/>
      <c r="N16" s="209"/>
      <c r="O16" s="209"/>
      <c r="P16" s="5"/>
      <c r="Q16" s="5"/>
      <c r="R16" s="5"/>
      <c r="S16" s="5"/>
      <c r="T16" s="5"/>
      <c r="U16" s="5"/>
      <c r="V16" s="5"/>
      <c r="W16" s="5"/>
      <c r="X16" s="5"/>
      <c r="Y16" s="5"/>
      <c r="Z16" s="5"/>
    </row>
    <row r="17" spans="1:26" s="2" customFormat="1" ht="15" customHeight="1" x14ac:dyDescent="0.2">
      <c r="A17" s="211"/>
      <c r="B17" s="211"/>
      <c r="C17" s="211"/>
      <c r="D17" s="211"/>
      <c r="E17" s="211"/>
      <c r="F17" s="211"/>
      <c r="G17" s="211"/>
      <c r="H17" s="211"/>
      <c r="I17" s="211"/>
      <c r="J17" s="211"/>
      <c r="K17" s="211"/>
      <c r="L17" s="211"/>
      <c r="M17" s="211"/>
      <c r="N17" s="211"/>
      <c r="O17" s="211"/>
      <c r="P17" s="3"/>
      <c r="Q17" s="3"/>
      <c r="R17" s="3"/>
      <c r="S17" s="3"/>
      <c r="T17" s="3"/>
      <c r="U17" s="3"/>
      <c r="V17" s="3"/>
      <c r="W17" s="3"/>
    </row>
    <row r="18" spans="1:26" s="2" customFormat="1" ht="91.5" customHeight="1" x14ac:dyDescent="0.2">
      <c r="A18" s="212" t="s">
        <v>339</v>
      </c>
      <c r="B18" s="212"/>
      <c r="C18" s="212"/>
      <c r="D18" s="212"/>
      <c r="E18" s="212"/>
      <c r="F18" s="212"/>
      <c r="G18" s="212"/>
      <c r="H18" s="212"/>
      <c r="I18" s="212"/>
      <c r="J18" s="212"/>
      <c r="K18" s="212"/>
      <c r="L18" s="212"/>
      <c r="M18" s="212"/>
      <c r="N18" s="212"/>
      <c r="O18" s="212"/>
      <c r="P18" s="6"/>
      <c r="Q18" s="6"/>
      <c r="R18" s="6"/>
      <c r="S18" s="6"/>
      <c r="T18" s="6"/>
      <c r="U18" s="6"/>
      <c r="V18" s="6"/>
      <c r="W18" s="6"/>
      <c r="X18" s="6"/>
      <c r="Y18" s="6"/>
      <c r="Z18" s="6"/>
    </row>
    <row r="19" spans="1:26" s="2" customFormat="1" ht="78" customHeight="1" x14ac:dyDescent="0.2">
      <c r="A19" s="203" t="s">
        <v>5</v>
      </c>
      <c r="B19" s="203" t="s">
        <v>75</v>
      </c>
      <c r="C19" s="203" t="s">
        <v>74</v>
      </c>
      <c r="D19" s="203" t="s">
        <v>63</v>
      </c>
      <c r="E19" s="204" t="s">
        <v>73</v>
      </c>
      <c r="F19" s="205"/>
      <c r="G19" s="205"/>
      <c r="H19" s="205"/>
      <c r="I19" s="206"/>
      <c r="J19" s="203" t="s">
        <v>72</v>
      </c>
      <c r="K19" s="203"/>
      <c r="L19" s="203"/>
      <c r="M19" s="203"/>
      <c r="N19" s="203"/>
      <c r="O19" s="203"/>
      <c r="P19" s="3"/>
      <c r="Q19" s="3"/>
      <c r="R19" s="3"/>
      <c r="S19" s="3"/>
      <c r="T19" s="3"/>
      <c r="U19" s="3"/>
      <c r="V19" s="3"/>
      <c r="W19" s="3"/>
    </row>
    <row r="20" spans="1:26" s="2" customFormat="1" ht="51" customHeight="1" x14ac:dyDescent="0.2">
      <c r="A20" s="203"/>
      <c r="B20" s="203"/>
      <c r="C20" s="203"/>
      <c r="D20" s="203"/>
      <c r="E20" s="22" t="s">
        <v>71</v>
      </c>
      <c r="F20" s="22" t="s">
        <v>70</v>
      </c>
      <c r="G20" s="22" t="s">
        <v>69</v>
      </c>
      <c r="H20" s="22" t="s">
        <v>68</v>
      </c>
      <c r="I20" s="22" t="s">
        <v>67</v>
      </c>
      <c r="J20" s="22" t="s">
        <v>66</v>
      </c>
      <c r="K20" s="22" t="s">
        <v>4</v>
      </c>
      <c r="L20" s="27" t="s">
        <v>3</v>
      </c>
      <c r="M20" s="26" t="s">
        <v>196</v>
      </c>
      <c r="N20" s="26" t="s">
        <v>65</v>
      </c>
      <c r="O20" s="26" t="s">
        <v>64</v>
      </c>
      <c r="P20" s="17"/>
      <c r="Q20" s="17"/>
      <c r="R20" s="17"/>
      <c r="S20" s="17"/>
      <c r="T20" s="17"/>
      <c r="U20" s="17"/>
      <c r="V20" s="17"/>
      <c r="W20" s="17"/>
      <c r="X20" s="16"/>
      <c r="Y20" s="16"/>
      <c r="Z20" s="16"/>
    </row>
    <row r="21" spans="1:26" s="2" customFormat="1" ht="16.5" customHeight="1" x14ac:dyDescent="0.2">
      <c r="A21" s="19">
        <v>1</v>
      </c>
      <c r="B21" s="20">
        <v>2</v>
      </c>
      <c r="C21" s="19">
        <v>3</v>
      </c>
      <c r="D21" s="20">
        <v>4</v>
      </c>
      <c r="E21" s="19">
        <v>5</v>
      </c>
      <c r="F21" s="20">
        <v>6</v>
      </c>
      <c r="G21" s="19">
        <v>7</v>
      </c>
      <c r="H21" s="20">
        <v>8</v>
      </c>
      <c r="I21" s="19">
        <v>9</v>
      </c>
      <c r="J21" s="20">
        <v>10</v>
      </c>
      <c r="K21" s="19">
        <v>11</v>
      </c>
      <c r="L21" s="20">
        <v>12</v>
      </c>
      <c r="M21" s="19">
        <v>13</v>
      </c>
      <c r="N21" s="20">
        <v>14</v>
      </c>
      <c r="O21" s="19">
        <v>15</v>
      </c>
      <c r="P21" s="17"/>
      <c r="Q21" s="17"/>
      <c r="R21" s="17"/>
      <c r="S21" s="17"/>
      <c r="T21" s="17"/>
      <c r="U21" s="17"/>
      <c r="V21" s="17"/>
      <c r="W21" s="17"/>
      <c r="X21" s="16"/>
      <c r="Y21" s="16"/>
      <c r="Z21" s="16"/>
    </row>
    <row r="22" spans="1:26" s="2" customFormat="1" ht="33" customHeight="1" x14ac:dyDescent="0.2">
      <c r="A22" s="24"/>
      <c r="B22" s="25"/>
      <c r="C22" s="18"/>
      <c r="D22" s="18"/>
      <c r="E22" s="18"/>
      <c r="F22" s="18"/>
      <c r="G22" s="18"/>
      <c r="H22" s="18"/>
      <c r="I22" s="18"/>
      <c r="J22" s="23"/>
      <c r="K22" s="23"/>
      <c r="L22" s="4"/>
      <c r="M22" s="4"/>
      <c r="N22" s="4"/>
      <c r="O22" s="4"/>
      <c r="P22" s="17"/>
      <c r="Q22" s="17"/>
      <c r="R22" s="17"/>
      <c r="S22" s="17"/>
      <c r="T22" s="17"/>
      <c r="U22" s="17"/>
      <c r="V22" s="16"/>
      <c r="W22" s="16"/>
      <c r="X22" s="16"/>
      <c r="Y22" s="16"/>
      <c r="Z22" s="16"/>
    </row>
    <row r="23" spans="1:26" x14ac:dyDescent="0.25">
      <c r="A23" s="15"/>
      <c r="B23" s="15"/>
      <c r="C23" s="15"/>
      <c r="D23" s="15"/>
      <c r="E23" s="15"/>
      <c r="F23" s="15"/>
      <c r="G23" s="15"/>
      <c r="H23" s="15"/>
      <c r="I23" s="15"/>
      <c r="J23" s="15"/>
      <c r="K23" s="15"/>
      <c r="L23" s="15"/>
      <c r="M23" s="15"/>
      <c r="N23" s="15"/>
      <c r="O23" s="15"/>
      <c r="P23" s="15"/>
      <c r="Q23" s="15"/>
      <c r="R23" s="15"/>
      <c r="S23" s="15"/>
      <c r="T23" s="15"/>
      <c r="U23" s="15"/>
      <c r="V23" s="15"/>
      <c r="W23" s="15"/>
      <c r="X23" s="15"/>
      <c r="Y23" s="15"/>
      <c r="Z23" s="15"/>
    </row>
    <row r="24" spans="1:26" x14ac:dyDescent="0.25">
      <c r="A24" s="15"/>
      <c r="B24" s="15"/>
      <c r="C24" s="15"/>
      <c r="D24" s="15"/>
      <c r="E24" s="15"/>
      <c r="F24" s="15"/>
      <c r="G24" s="15"/>
      <c r="H24" s="15"/>
      <c r="I24" s="15"/>
      <c r="J24" s="15"/>
      <c r="K24" s="15"/>
      <c r="L24" s="15"/>
      <c r="M24" s="15"/>
      <c r="N24" s="15"/>
      <c r="O24" s="15"/>
      <c r="P24" s="15"/>
      <c r="Q24" s="15"/>
      <c r="R24" s="15"/>
      <c r="S24" s="15"/>
      <c r="T24" s="15"/>
      <c r="U24" s="15"/>
      <c r="V24" s="15"/>
      <c r="W24" s="15"/>
      <c r="X24" s="15"/>
      <c r="Y24" s="15"/>
      <c r="Z24" s="15"/>
    </row>
    <row r="25" spans="1:26" x14ac:dyDescent="0.25">
      <c r="A25" s="15"/>
      <c r="B25" s="15"/>
      <c r="C25" s="15"/>
      <c r="D25" s="15"/>
      <c r="E25" s="15"/>
      <c r="F25" s="15"/>
      <c r="G25" s="15"/>
      <c r="H25" s="15"/>
      <c r="I25" s="15"/>
      <c r="J25" s="15"/>
      <c r="K25" s="15"/>
      <c r="L25" s="15"/>
      <c r="M25" s="15"/>
      <c r="N25" s="15"/>
      <c r="O25" s="15"/>
      <c r="P25" s="15"/>
      <c r="Q25" s="15"/>
      <c r="R25" s="15"/>
      <c r="S25" s="15"/>
      <c r="T25" s="15"/>
      <c r="U25" s="15"/>
      <c r="V25" s="15"/>
      <c r="W25" s="15"/>
      <c r="X25" s="15"/>
      <c r="Y25" s="15"/>
      <c r="Z25" s="15"/>
    </row>
    <row r="26" spans="1:26" x14ac:dyDescent="0.25">
      <c r="A26" s="15"/>
      <c r="B26" s="15"/>
      <c r="C26" s="15"/>
      <c r="D26" s="15"/>
      <c r="E26" s="15"/>
      <c r="F26" s="15"/>
      <c r="G26" s="15"/>
      <c r="H26" s="15"/>
      <c r="I26" s="15"/>
      <c r="J26" s="15"/>
      <c r="K26" s="15"/>
      <c r="L26" s="15"/>
      <c r="M26" s="15"/>
      <c r="N26" s="15"/>
      <c r="O26" s="15"/>
      <c r="P26" s="15"/>
      <c r="Q26" s="15"/>
      <c r="R26" s="15"/>
      <c r="S26" s="15"/>
      <c r="T26" s="15"/>
      <c r="U26" s="15"/>
      <c r="V26" s="15"/>
      <c r="W26" s="15"/>
      <c r="X26" s="15"/>
      <c r="Y26" s="15"/>
      <c r="Z26" s="15"/>
    </row>
    <row r="27" spans="1:26" x14ac:dyDescent="0.25">
      <c r="A27" s="15"/>
      <c r="B27" s="15"/>
      <c r="C27" s="15"/>
      <c r="D27" s="15"/>
      <c r="E27" s="15"/>
      <c r="F27" s="15"/>
      <c r="G27" s="15"/>
      <c r="H27" s="15"/>
      <c r="I27" s="15"/>
      <c r="J27" s="15"/>
      <c r="K27" s="15"/>
      <c r="L27" s="15"/>
      <c r="M27" s="15"/>
      <c r="N27" s="15"/>
      <c r="O27" s="15"/>
      <c r="P27" s="15"/>
      <c r="Q27" s="15"/>
      <c r="R27" s="15"/>
      <c r="S27" s="15"/>
      <c r="T27" s="15"/>
      <c r="U27" s="15"/>
      <c r="V27" s="15"/>
      <c r="W27" s="15"/>
      <c r="X27" s="15"/>
      <c r="Y27" s="15"/>
      <c r="Z27" s="15"/>
    </row>
    <row r="28" spans="1:26" x14ac:dyDescent="0.25">
      <c r="A28" s="15"/>
      <c r="B28" s="15"/>
      <c r="C28" s="15"/>
      <c r="D28" s="15"/>
      <c r="E28" s="15"/>
      <c r="F28" s="15"/>
      <c r="G28" s="15"/>
      <c r="H28" s="15"/>
      <c r="I28" s="15"/>
      <c r="J28" s="15"/>
      <c r="K28" s="15"/>
      <c r="L28" s="15"/>
      <c r="M28" s="15"/>
      <c r="N28" s="15"/>
      <c r="O28" s="15"/>
      <c r="P28" s="15"/>
      <c r="Q28" s="15"/>
      <c r="R28" s="15"/>
      <c r="S28" s="15"/>
      <c r="T28" s="15"/>
      <c r="U28" s="15"/>
      <c r="V28" s="15"/>
      <c r="W28" s="15"/>
      <c r="X28" s="15"/>
      <c r="Y28" s="15"/>
      <c r="Z28" s="15"/>
    </row>
    <row r="29" spans="1:26" x14ac:dyDescent="0.25">
      <c r="A29" s="15"/>
      <c r="B29" s="15"/>
      <c r="C29" s="15"/>
      <c r="D29" s="15"/>
      <c r="E29" s="15"/>
      <c r="F29" s="15"/>
      <c r="G29" s="15"/>
      <c r="H29" s="15"/>
      <c r="I29" s="15"/>
      <c r="J29" s="15"/>
      <c r="K29" s="15"/>
      <c r="L29" s="15"/>
      <c r="M29" s="15"/>
      <c r="N29" s="15"/>
      <c r="O29" s="15"/>
      <c r="P29" s="15"/>
      <c r="Q29" s="15"/>
      <c r="R29" s="15"/>
      <c r="S29" s="15"/>
      <c r="T29" s="15"/>
      <c r="U29" s="15"/>
      <c r="V29" s="15"/>
      <c r="W29" s="15"/>
      <c r="X29" s="15"/>
      <c r="Y29" s="15"/>
      <c r="Z29" s="15"/>
    </row>
    <row r="30" spans="1:26" x14ac:dyDescent="0.25">
      <c r="A30" s="15"/>
      <c r="B30" s="15"/>
      <c r="C30" s="15"/>
      <c r="D30" s="15"/>
      <c r="E30" s="15"/>
      <c r="F30" s="15"/>
      <c r="G30" s="15"/>
      <c r="H30" s="15"/>
      <c r="I30" s="15"/>
      <c r="J30" s="15"/>
      <c r="K30" s="15"/>
      <c r="L30" s="15"/>
      <c r="M30" s="15"/>
      <c r="N30" s="15"/>
      <c r="O30" s="15"/>
      <c r="P30" s="15"/>
      <c r="Q30" s="15"/>
      <c r="R30" s="15"/>
      <c r="S30" s="15"/>
      <c r="T30" s="15"/>
      <c r="U30" s="15"/>
      <c r="V30" s="15"/>
      <c r="W30" s="15"/>
      <c r="X30" s="15"/>
      <c r="Y30" s="15"/>
      <c r="Z30" s="15"/>
    </row>
    <row r="31" spans="1:26" x14ac:dyDescent="0.25">
      <c r="A31" s="15"/>
      <c r="B31" s="15"/>
      <c r="C31" s="15"/>
      <c r="D31" s="15"/>
      <c r="E31" s="15"/>
      <c r="F31" s="15"/>
      <c r="G31" s="15"/>
      <c r="H31" s="15"/>
      <c r="I31" s="15"/>
      <c r="J31" s="15"/>
      <c r="K31" s="15"/>
      <c r="L31" s="15"/>
      <c r="M31" s="15"/>
      <c r="N31" s="15"/>
      <c r="O31" s="15"/>
      <c r="P31" s="15"/>
      <c r="Q31" s="15"/>
      <c r="R31" s="15"/>
      <c r="S31" s="15"/>
      <c r="T31" s="15"/>
      <c r="U31" s="15"/>
      <c r="V31" s="15"/>
      <c r="W31" s="15"/>
      <c r="X31" s="15"/>
      <c r="Y31" s="15"/>
      <c r="Z31" s="15"/>
    </row>
    <row r="32" spans="1:26" x14ac:dyDescent="0.25">
      <c r="A32" s="15"/>
      <c r="B32" s="15"/>
      <c r="C32" s="15"/>
      <c r="D32" s="15"/>
      <c r="E32" s="15"/>
      <c r="F32" s="15"/>
      <c r="G32" s="15"/>
      <c r="H32" s="15"/>
      <c r="I32" s="15"/>
      <c r="J32" s="15"/>
      <c r="K32" s="15"/>
      <c r="L32" s="15"/>
      <c r="M32" s="15"/>
      <c r="N32" s="15"/>
      <c r="O32" s="15"/>
      <c r="P32" s="15"/>
      <c r="Q32" s="15"/>
      <c r="R32" s="15"/>
      <c r="S32" s="15"/>
      <c r="T32" s="15"/>
      <c r="U32" s="15"/>
      <c r="V32" s="15"/>
      <c r="W32" s="15"/>
      <c r="X32" s="15"/>
      <c r="Y32" s="15"/>
      <c r="Z32" s="15"/>
    </row>
    <row r="33" spans="1:26" x14ac:dyDescent="0.25">
      <c r="A33" s="15"/>
      <c r="B33" s="15"/>
      <c r="C33" s="15"/>
      <c r="D33" s="15"/>
      <c r="E33" s="15"/>
      <c r="F33" s="15"/>
      <c r="G33" s="15"/>
      <c r="H33" s="15"/>
      <c r="I33" s="15"/>
      <c r="J33" s="15"/>
      <c r="K33" s="15"/>
      <c r="L33" s="15"/>
      <c r="M33" s="15"/>
      <c r="N33" s="15"/>
      <c r="O33" s="15"/>
      <c r="P33" s="15"/>
      <c r="Q33" s="15"/>
      <c r="R33" s="15"/>
      <c r="S33" s="15"/>
      <c r="T33" s="15"/>
      <c r="U33" s="15"/>
      <c r="V33" s="15"/>
      <c r="W33" s="15"/>
      <c r="X33" s="15"/>
      <c r="Y33" s="15"/>
      <c r="Z33" s="15"/>
    </row>
    <row r="34" spans="1:26" x14ac:dyDescent="0.25">
      <c r="A34" s="15"/>
      <c r="B34" s="15"/>
      <c r="C34" s="15"/>
      <c r="D34" s="15"/>
      <c r="E34" s="15"/>
      <c r="F34" s="15"/>
      <c r="G34" s="15"/>
      <c r="H34" s="15"/>
      <c r="I34" s="15"/>
      <c r="J34" s="15"/>
      <c r="K34" s="15"/>
      <c r="L34" s="15"/>
      <c r="M34" s="15"/>
      <c r="N34" s="15"/>
      <c r="O34" s="15"/>
      <c r="P34" s="15"/>
      <c r="Q34" s="15"/>
      <c r="R34" s="15"/>
      <c r="S34" s="15"/>
      <c r="T34" s="15"/>
      <c r="U34" s="15"/>
      <c r="V34" s="15"/>
      <c r="W34" s="15"/>
      <c r="X34" s="15"/>
      <c r="Y34" s="15"/>
      <c r="Z34" s="15"/>
    </row>
    <row r="35" spans="1:26" x14ac:dyDescent="0.25">
      <c r="A35" s="15"/>
      <c r="B35" s="15"/>
      <c r="C35" s="15"/>
      <c r="D35" s="15"/>
      <c r="E35" s="15"/>
      <c r="F35" s="15"/>
      <c r="G35" s="15"/>
      <c r="H35" s="15"/>
      <c r="I35" s="15"/>
      <c r="J35" s="15"/>
      <c r="K35" s="15"/>
      <c r="L35" s="15"/>
      <c r="M35" s="15"/>
      <c r="N35" s="15"/>
      <c r="O35" s="15"/>
      <c r="P35" s="15"/>
      <c r="Q35" s="15"/>
      <c r="R35" s="15"/>
      <c r="S35" s="15"/>
      <c r="T35" s="15"/>
      <c r="U35" s="15"/>
      <c r="V35" s="15"/>
      <c r="W35" s="15"/>
      <c r="X35" s="15"/>
      <c r="Y35" s="15"/>
      <c r="Z35" s="15"/>
    </row>
    <row r="36" spans="1:26" x14ac:dyDescent="0.25">
      <c r="A36" s="15"/>
      <c r="B36" s="15"/>
      <c r="C36" s="15"/>
      <c r="D36" s="15"/>
      <c r="E36" s="15"/>
      <c r="F36" s="15"/>
      <c r="G36" s="15"/>
      <c r="H36" s="15"/>
      <c r="I36" s="15"/>
      <c r="J36" s="15"/>
      <c r="K36" s="15"/>
      <c r="L36" s="15"/>
      <c r="M36" s="15"/>
      <c r="N36" s="15"/>
      <c r="O36" s="15"/>
      <c r="P36" s="15"/>
      <c r="Q36" s="15"/>
      <c r="R36" s="15"/>
      <c r="S36" s="15"/>
      <c r="T36" s="15"/>
      <c r="U36" s="15"/>
      <c r="V36" s="15"/>
      <c r="W36" s="15"/>
      <c r="X36" s="15"/>
      <c r="Y36" s="15"/>
      <c r="Z36" s="15"/>
    </row>
    <row r="37" spans="1:26" x14ac:dyDescent="0.25">
      <c r="A37" s="15"/>
      <c r="B37" s="15"/>
      <c r="C37" s="15"/>
      <c r="D37" s="15"/>
      <c r="E37" s="15"/>
      <c r="F37" s="15"/>
      <c r="G37" s="15"/>
      <c r="H37" s="15"/>
      <c r="I37" s="15"/>
      <c r="J37" s="15"/>
      <c r="K37" s="15"/>
      <c r="L37" s="15"/>
      <c r="M37" s="15"/>
      <c r="N37" s="15"/>
      <c r="O37" s="15"/>
      <c r="P37" s="15"/>
      <c r="Q37" s="15"/>
      <c r="R37" s="15"/>
      <c r="S37" s="15"/>
      <c r="T37" s="15"/>
      <c r="U37" s="15"/>
      <c r="V37" s="15"/>
      <c r="W37" s="15"/>
      <c r="X37" s="15"/>
      <c r="Y37" s="15"/>
      <c r="Z37" s="15"/>
    </row>
    <row r="38" spans="1:26" x14ac:dyDescent="0.25">
      <c r="A38" s="15"/>
      <c r="B38" s="15"/>
      <c r="C38" s="15"/>
      <c r="D38" s="15"/>
      <c r="E38" s="15"/>
      <c r="F38" s="15"/>
      <c r="G38" s="15"/>
      <c r="H38" s="15"/>
      <c r="I38" s="15"/>
      <c r="J38" s="15"/>
      <c r="K38" s="15"/>
      <c r="L38" s="15"/>
      <c r="M38" s="15"/>
      <c r="N38" s="15"/>
      <c r="O38" s="15"/>
      <c r="P38" s="15"/>
      <c r="Q38" s="15"/>
      <c r="R38" s="15"/>
      <c r="S38" s="15"/>
      <c r="T38" s="15"/>
      <c r="U38" s="15"/>
      <c r="V38" s="15"/>
      <c r="W38" s="15"/>
      <c r="X38" s="15"/>
      <c r="Y38" s="15"/>
      <c r="Z38" s="15"/>
    </row>
    <row r="39" spans="1:26" x14ac:dyDescent="0.25">
      <c r="A39" s="15"/>
      <c r="B39" s="15"/>
      <c r="C39" s="15"/>
      <c r="D39" s="15"/>
      <c r="E39" s="15"/>
      <c r="F39" s="15"/>
      <c r="G39" s="15"/>
      <c r="H39" s="15"/>
      <c r="I39" s="15"/>
      <c r="J39" s="15"/>
      <c r="K39" s="15"/>
      <c r="L39" s="15"/>
      <c r="M39" s="15"/>
      <c r="N39" s="15"/>
      <c r="O39" s="15"/>
      <c r="P39" s="15"/>
      <c r="Q39" s="15"/>
      <c r="R39" s="15"/>
      <c r="S39" s="15"/>
      <c r="T39" s="15"/>
      <c r="U39" s="15"/>
      <c r="V39" s="15"/>
      <c r="W39" s="15"/>
      <c r="X39" s="15"/>
      <c r="Y39" s="15"/>
      <c r="Z39" s="15"/>
    </row>
    <row r="40" spans="1:26" x14ac:dyDescent="0.25">
      <c r="A40" s="15"/>
      <c r="B40" s="15"/>
      <c r="C40" s="15"/>
      <c r="D40" s="15"/>
      <c r="E40" s="15"/>
      <c r="F40" s="15"/>
      <c r="G40" s="15"/>
      <c r="H40" s="15"/>
      <c r="I40" s="15"/>
      <c r="J40" s="15"/>
      <c r="K40" s="15"/>
      <c r="L40" s="15"/>
      <c r="M40" s="15"/>
      <c r="N40" s="15"/>
      <c r="O40" s="15"/>
      <c r="P40" s="15"/>
      <c r="Q40" s="15"/>
      <c r="R40" s="15"/>
      <c r="S40" s="15"/>
      <c r="T40" s="15"/>
      <c r="U40" s="15"/>
      <c r="V40" s="15"/>
      <c r="W40" s="15"/>
      <c r="X40" s="15"/>
      <c r="Y40" s="15"/>
      <c r="Z40" s="15"/>
    </row>
    <row r="41" spans="1:26" x14ac:dyDescent="0.25">
      <c r="A41" s="15"/>
      <c r="B41" s="15"/>
      <c r="C41" s="15"/>
      <c r="D41" s="15"/>
      <c r="E41" s="15"/>
      <c r="F41" s="15"/>
      <c r="G41" s="15"/>
      <c r="H41" s="15"/>
      <c r="I41" s="15"/>
      <c r="J41" s="15"/>
      <c r="K41" s="15"/>
      <c r="L41" s="15"/>
      <c r="M41" s="15"/>
      <c r="N41" s="15"/>
      <c r="O41" s="15"/>
      <c r="P41" s="15"/>
      <c r="Q41" s="15"/>
      <c r="R41" s="15"/>
      <c r="S41" s="15"/>
      <c r="T41" s="15"/>
      <c r="U41" s="15"/>
      <c r="V41" s="15"/>
      <c r="W41" s="15"/>
      <c r="X41" s="15"/>
      <c r="Y41" s="15"/>
      <c r="Z41" s="15"/>
    </row>
    <row r="42" spans="1:26" x14ac:dyDescent="0.25">
      <c r="A42" s="15"/>
      <c r="B42" s="15"/>
      <c r="C42" s="15"/>
      <c r="D42" s="15"/>
      <c r="E42" s="15"/>
      <c r="F42" s="15"/>
      <c r="G42" s="15"/>
      <c r="H42" s="15"/>
      <c r="I42" s="15"/>
      <c r="J42" s="15"/>
      <c r="K42" s="15"/>
      <c r="L42" s="15"/>
      <c r="M42" s="15"/>
      <c r="N42" s="15"/>
      <c r="O42" s="15"/>
      <c r="P42" s="15"/>
      <c r="Q42" s="15"/>
      <c r="R42" s="15"/>
      <c r="S42" s="15"/>
      <c r="T42" s="15"/>
      <c r="U42" s="15"/>
      <c r="V42" s="15"/>
      <c r="W42" s="15"/>
      <c r="X42" s="15"/>
      <c r="Y42" s="15"/>
      <c r="Z42" s="15"/>
    </row>
    <row r="43" spans="1:26" x14ac:dyDescent="0.25">
      <c r="A43" s="15"/>
      <c r="B43" s="15"/>
      <c r="C43" s="15"/>
      <c r="D43" s="15"/>
      <c r="E43" s="15"/>
      <c r="F43" s="15"/>
      <c r="G43" s="15"/>
      <c r="H43" s="15"/>
      <c r="I43" s="15"/>
      <c r="J43" s="15"/>
      <c r="K43" s="15"/>
      <c r="L43" s="15"/>
      <c r="M43" s="15"/>
      <c r="N43" s="15"/>
      <c r="O43" s="15"/>
      <c r="P43" s="15"/>
      <c r="Q43" s="15"/>
      <c r="R43" s="15"/>
      <c r="S43" s="15"/>
      <c r="T43" s="15"/>
      <c r="U43" s="15"/>
      <c r="V43" s="15"/>
      <c r="W43" s="15"/>
      <c r="X43" s="15"/>
      <c r="Y43" s="15"/>
      <c r="Z43" s="15"/>
    </row>
    <row r="44" spans="1:26" x14ac:dyDescent="0.25">
      <c r="A44" s="15"/>
      <c r="B44" s="15"/>
      <c r="C44" s="15"/>
      <c r="D44" s="15"/>
      <c r="E44" s="15"/>
      <c r="F44" s="15"/>
      <c r="G44" s="15"/>
      <c r="H44" s="15"/>
      <c r="I44" s="15"/>
      <c r="J44" s="15"/>
      <c r="K44" s="15"/>
      <c r="L44" s="15"/>
      <c r="M44" s="15"/>
      <c r="N44" s="15"/>
      <c r="O44" s="15"/>
      <c r="P44" s="15"/>
      <c r="Q44" s="15"/>
      <c r="R44" s="15"/>
      <c r="S44" s="15"/>
      <c r="T44" s="15"/>
      <c r="U44" s="15"/>
      <c r="V44" s="15"/>
      <c r="W44" s="15"/>
      <c r="X44" s="15"/>
      <c r="Y44" s="15"/>
      <c r="Z44" s="15"/>
    </row>
    <row r="45" spans="1:26" x14ac:dyDescent="0.25">
      <c r="A45" s="15"/>
      <c r="B45" s="15"/>
      <c r="C45" s="15"/>
      <c r="D45" s="15"/>
      <c r="E45" s="15"/>
      <c r="F45" s="15"/>
      <c r="G45" s="15"/>
      <c r="H45" s="15"/>
      <c r="I45" s="15"/>
      <c r="J45" s="15"/>
      <c r="K45" s="15"/>
      <c r="L45" s="15"/>
      <c r="M45" s="15"/>
      <c r="N45" s="15"/>
      <c r="O45" s="15"/>
      <c r="P45" s="15"/>
      <c r="Q45" s="15"/>
      <c r="R45" s="15"/>
      <c r="S45" s="15"/>
      <c r="T45" s="15"/>
      <c r="U45" s="15"/>
      <c r="V45" s="15"/>
      <c r="W45" s="15"/>
      <c r="X45" s="15"/>
      <c r="Y45" s="15"/>
      <c r="Z45" s="15"/>
    </row>
    <row r="46" spans="1:26" x14ac:dyDescent="0.25">
      <c r="A46" s="15"/>
      <c r="B46" s="15"/>
      <c r="C46" s="15"/>
      <c r="D46" s="15"/>
      <c r="E46" s="15"/>
      <c r="F46" s="15"/>
      <c r="G46" s="15"/>
      <c r="H46" s="15"/>
      <c r="I46" s="15"/>
      <c r="J46" s="15"/>
      <c r="K46" s="15"/>
      <c r="L46" s="15"/>
      <c r="M46" s="15"/>
      <c r="N46" s="15"/>
      <c r="O46" s="15"/>
      <c r="P46" s="15"/>
      <c r="Q46" s="15"/>
      <c r="R46" s="15"/>
      <c r="S46" s="15"/>
      <c r="T46" s="15"/>
      <c r="U46" s="15"/>
      <c r="V46" s="15"/>
      <c r="W46" s="15"/>
      <c r="X46" s="15"/>
      <c r="Y46" s="15"/>
      <c r="Z46" s="15"/>
    </row>
    <row r="47" spans="1:26" x14ac:dyDescent="0.25">
      <c r="A47" s="15"/>
      <c r="B47" s="15"/>
      <c r="C47" s="15"/>
      <c r="D47" s="15"/>
      <c r="E47" s="15"/>
      <c r="F47" s="15"/>
      <c r="G47" s="15"/>
      <c r="H47" s="15"/>
      <c r="I47" s="15"/>
      <c r="J47" s="15"/>
      <c r="K47" s="15"/>
      <c r="L47" s="15"/>
      <c r="M47" s="15"/>
      <c r="N47" s="15"/>
      <c r="O47" s="15"/>
      <c r="P47" s="15"/>
      <c r="Q47" s="15"/>
      <c r="R47" s="15"/>
      <c r="S47" s="15"/>
      <c r="T47" s="15"/>
      <c r="U47" s="15"/>
      <c r="V47" s="15"/>
      <c r="W47" s="15"/>
      <c r="X47" s="15"/>
      <c r="Y47" s="15"/>
      <c r="Z47" s="15"/>
    </row>
    <row r="48" spans="1:26" x14ac:dyDescent="0.25">
      <c r="A48" s="15"/>
      <c r="B48" s="15"/>
      <c r="C48" s="15"/>
      <c r="D48" s="15"/>
      <c r="E48" s="15"/>
      <c r="F48" s="15"/>
      <c r="G48" s="15"/>
      <c r="H48" s="15"/>
      <c r="I48" s="15"/>
      <c r="J48" s="15"/>
      <c r="K48" s="15"/>
      <c r="L48" s="15"/>
      <c r="M48" s="15"/>
      <c r="N48" s="15"/>
      <c r="O48" s="15"/>
      <c r="P48" s="15"/>
      <c r="Q48" s="15"/>
      <c r="R48" s="15"/>
      <c r="S48" s="15"/>
      <c r="T48" s="15"/>
      <c r="U48" s="15"/>
      <c r="V48" s="15"/>
      <c r="W48" s="15"/>
      <c r="X48" s="15"/>
      <c r="Y48" s="15"/>
      <c r="Z48" s="15"/>
    </row>
    <row r="49" spans="1:26" x14ac:dyDescent="0.25">
      <c r="A49" s="15"/>
      <c r="B49" s="15"/>
      <c r="C49" s="15"/>
      <c r="D49" s="15"/>
      <c r="E49" s="15"/>
      <c r="F49" s="15"/>
      <c r="G49" s="15"/>
      <c r="H49" s="15"/>
      <c r="I49" s="15"/>
      <c r="J49" s="15"/>
      <c r="K49" s="15"/>
      <c r="L49" s="15"/>
      <c r="M49" s="15"/>
      <c r="N49" s="15"/>
      <c r="O49" s="15"/>
      <c r="P49" s="15"/>
      <c r="Q49" s="15"/>
      <c r="R49" s="15"/>
      <c r="S49" s="15"/>
      <c r="T49" s="15"/>
      <c r="U49" s="15"/>
      <c r="V49" s="15"/>
      <c r="W49" s="15"/>
      <c r="X49" s="15"/>
      <c r="Y49" s="15"/>
      <c r="Z49" s="15"/>
    </row>
    <row r="50" spans="1:26" x14ac:dyDescent="0.25">
      <c r="A50" s="15"/>
      <c r="B50" s="15"/>
      <c r="C50" s="15"/>
      <c r="D50" s="15"/>
      <c r="E50" s="15"/>
      <c r="F50" s="15"/>
      <c r="G50" s="15"/>
      <c r="H50" s="15"/>
      <c r="I50" s="15"/>
      <c r="J50" s="15"/>
      <c r="K50" s="15"/>
      <c r="L50" s="15"/>
      <c r="M50" s="15"/>
      <c r="N50" s="15"/>
      <c r="O50" s="15"/>
      <c r="P50" s="15"/>
      <c r="Q50" s="15"/>
      <c r="R50" s="15"/>
      <c r="S50" s="15"/>
      <c r="T50" s="15"/>
      <c r="U50" s="15"/>
      <c r="V50" s="15"/>
      <c r="W50" s="15"/>
      <c r="X50" s="15"/>
      <c r="Y50" s="15"/>
      <c r="Z50" s="15"/>
    </row>
    <row r="51" spans="1:26" x14ac:dyDescent="0.25">
      <c r="A51" s="15"/>
      <c r="B51" s="15"/>
      <c r="C51" s="15"/>
      <c r="D51" s="15"/>
      <c r="E51" s="15"/>
      <c r="F51" s="15"/>
      <c r="G51" s="15"/>
      <c r="H51" s="15"/>
      <c r="I51" s="15"/>
      <c r="J51" s="15"/>
      <c r="K51" s="15"/>
      <c r="L51" s="15"/>
      <c r="M51" s="15"/>
      <c r="N51" s="15"/>
      <c r="O51" s="15"/>
      <c r="P51" s="15"/>
      <c r="Q51" s="15"/>
      <c r="R51" s="15"/>
      <c r="S51" s="15"/>
      <c r="T51" s="15"/>
      <c r="U51" s="15"/>
      <c r="V51" s="15"/>
      <c r="W51" s="15"/>
      <c r="X51" s="15"/>
      <c r="Y51" s="15"/>
      <c r="Z51" s="15"/>
    </row>
    <row r="52" spans="1:26" x14ac:dyDescent="0.25">
      <c r="A52" s="15"/>
      <c r="B52" s="15"/>
      <c r="C52" s="15"/>
      <c r="D52" s="15"/>
      <c r="E52" s="15"/>
      <c r="F52" s="15"/>
      <c r="G52" s="15"/>
      <c r="H52" s="15"/>
      <c r="I52" s="15"/>
      <c r="J52" s="15"/>
      <c r="K52" s="15"/>
      <c r="L52" s="15"/>
      <c r="M52" s="15"/>
      <c r="N52" s="15"/>
      <c r="O52" s="15"/>
      <c r="P52" s="15"/>
      <c r="Q52" s="15"/>
      <c r="R52" s="15"/>
      <c r="S52" s="15"/>
      <c r="T52" s="15"/>
      <c r="U52" s="15"/>
      <c r="V52" s="15"/>
      <c r="W52" s="15"/>
      <c r="X52" s="15"/>
      <c r="Y52" s="15"/>
      <c r="Z52" s="15"/>
    </row>
    <row r="53" spans="1:26" x14ac:dyDescent="0.25">
      <c r="A53" s="15"/>
      <c r="B53" s="15"/>
      <c r="C53" s="15"/>
      <c r="D53" s="15"/>
      <c r="E53" s="15"/>
      <c r="F53" s="15"/>
      <c r="G53" s="15"/>
      <c r="H53" s="15"/>
      <c r="I53" s="15"/>
      <c r="J53" s="15"/>
      <c r="K53" s="15"/>
      <c r="L53" s="15"/>
      <c r="M53" s="15"/>
      <c r="N53" s="15"/>
      <c r="O53" s="15"/>
      <c r="P53" s="15"/>
      <c r="Q53" s="15"/>
      <c r="R53" s="15"/>
      <c r="S53" s="15"/>
      <c r="T53" s="15"/>
      <c r="U53" s="15"/>
      <c r="V53" s="15"/>
      <c r="W53" s="15"/>
      <c r="X53" s="15"/>
      <c r="Y53" s="15"/>
      <c r="Z53" s="15"/>
    </row>
    <row r="54" spans="1:26" x14ac:dyDescent="0.25">
      <c r="A54" s="15"/>
      <c r="B54" s="15"/>
      <c r="C54" s="15"/>
      <c r="D54" s="15"/>
      <c r="E54" s="15"/>
      <c r="F54" s="15"/>
      <c r="G54" s="15"/>
      <c r="H54" s="15"/>
      <c r="I54" s="15"/>
      <c r="J54" s="15"/>
      <c r="K54" s="15"/>
      <c r="L54" s="15"/>
      <c r="M54" s="15"/>
      <c r="N54" s="15"/>
      <c r="O54" s="15"/>
      <c r="P54" s="15"/>
      <c r="Q54" s="15"/>
      <c r="R54" s="15"/>
      <c r="S54" s="15"/>
      <c r="T54" s="15"/>
      <c r="U54" s="15"/>
      <c r="V54" s="15"/>
      <c r="W54" s="15"/>
      <c r="X54" s="15"/>
      <c r="Y54" s="15"/>
      <c r="Z54" s="15"/>
    </row>
    <row r="55" spans="1:26" x14ac:dyDescent="0.25">
      <c r="A55" s="15"/>
      <c r="B55" s="15"/>
      <c r="C55" s="15"/>
      <c r="D55" s="15"/>
      <c r="E55" s="15"/>
      <c r="F55" s="15"/>
      <c r="G55" s="15"/>
      <c r="H55" s="15"/>
      <c r="I55" s="15"/>
      <c r="J55" s="15"/>
      <c r="K55" s="15"/>
      <c r="L55" s="15"/>
      <c r="M55" s="15"/>
      <c r="N55" s="15"/>
      <c r="O55" s="15"/>
      <c r="P55" s="15"/>
      <c r="Q55" s="15"/>
      <c r="R55" s="15"/>
      <c r="S55" s="15"/>
      <c r="T55" s="15"/>
      <c r="U55" s="15"/>
      <c r="V55" s="15"/>
      <c r="W55" s="15"/>
      <c r="X55" s="15"/>
      <c r="Y55" s="15"/>
      <c r="Z55" s="15"/>
    </row>
    <row r="56" spans="1:26" x14ac:dyDescent="0.25">
      <c r="A56" s="15"/>
      <c r="B56" s="15"/>
      <c r="C56" s="15"/>
      <c r="D56" s="15"/>
      <c r="E56" s="15"/>
      <c r="F56" s="15"/>
      <c r="G56" s="15"/>
      <c r="H56" s="15"/>
      <c r="I56" s="15"/>
      <c r="J56" s="15"/>
      <c r="K56" s="15"/>
      <c r="L56" s="15"/>
      <c r="M56" s="15"/>
      <c r="N56" s="15"/>
      <c r="O56" s="15"/>
      <c r="P56" s="15"/>
      <c r="Q56" s="15"/>
      <c r="R56" s="15"/>
      <c r="S56" s="15"/>
      <c r="T56" s="15"/>
      <c r="U56" s="15"/>
      <c r="V56" s="15"/>
      <c r="W56" s="15"/>
      <c r="X56" s="15"/>
      <c r="Y56" s="15"/>
      <c r="Z56" s="15"/>
    </row>
    <row r="57" spans="1:26" x14ac:dyDescent="0.25">
      <c r="A57" s="15"/>
      <c r="B57" s="15"/>
      <c r="C57" s="15"/>
      <c r="D57" s="15"/>
      <c r="E57" s="15"/>
      <c r="F57" s="15"/>
      <c r="G57" s="15"/>
      <c r="H57" s="15"/>
      <c r="I57" s="15"/>
      <c r="J57" s="15"/>
      <c r="K57" s="15"/>
      <c r="L57" s="15"/>
      <c r="M57" s="15"/>
      <c r="N57" s="15"/>
      <c r="O57" s="15"/>
      <c r="P57" s="15"/>
      <c r="Q57" s="15"/>
      <c r="R57" s="15"/>
      <c r="S57" s="15"/>
      <c r="T57" s="15"/>
      <c r="U57" s="15"/>
      <c r="V57" s="15"/>
      <c r="W57" s="15"/>
      <c r="X57" s="15"/>
      <c r="Y57" s="15"/>
      <c r="Z57" s="15"/>
    </row>
    <row r="58" spans="1:26" x14ac:dyDescent="0.25">
      <c r="A58" s="15"/>
      <c r="B58" s="15"/>
      <c r="C58" s="15"/>
      <c r="D58" s="15"/>
      <c r="E58" s="15"/>
      <c r="F58" s="15"/>
      <c r="G58" s="15"/>
      <c r="H58" s="15"/>
      <c r="I58" s="15"/>
      <c r="J58" s="15"/>
      <c r="K58" s="15"/>
      <c r="L58" s="15"/>
      <c r="M58" s="15"/>
      <c r="N58" s="15"/>
      <c r="O58" s="15"/>
      <c r="P58" s="15"/>
      <c r="Q58" s="15"/>
      <c r="R58" s="15"/>
      <c r="S58" s="15"/>
      <c r="T58" s="15"/>
      <c r="U58" s="15"/>
      <c r="V58" s="15"/>
      <c r="W58" s="15"/>
      <c r="X58" s="15"/>
      <c r="Y58" s="15"/>
      <c r="Z58" s="15"/>
    </row>
    <row r="59" spans="1:26" x14ac:dyDescent="0.25">
      <c r="A59" s="15"/>
      <c r="B59" s="15"/>
      <c r="C59" s="15"/>
      <c r="D59" s="15"/>
      <c r="E59" s="15"/>
      <c r="F59" s="15"/>
      <c r="G59" s="15"/>
      <c r="H59" s="15"/>
      <c r="I59" s="15"/>
      <c r="J59" s="15"/>
      <c r="K59" s="15"/>
      <c r="L59" s="15"/>
      <c r="M59" s="15"/>
      <c r="N59" s="15"/>
      <c r="O59" s="15"/>
      <c r="P59" s="15"/>
      <c r="Q59" s="15"/>
      <c r="R59" s="15"/>
      <c r="S59" s="15"/>
      <c r="T59" s="15"/>
      <c r="U59" s="15"/>
      <c r="V59" s="15"/>
      <c r="W59" s="15"/>
      <c r="X59" s="15"/>
      <c r="Y59" s="15"/>
      <c r="Z59" s="15"/>
    </row>
    <row r="60" spans="1:26" x14ac:dyDescent="0.25">
      <c r="A60" s="15"/>
      <c r="B60" s="15"/>
      <c r="C60" s="15"/>
      <c r="D60" s="15"/>
      <c r="E60" s="15"/>
      <c r="F60" s="15"/>
      <c r="G60" s="15"/>
      <c r="H60" s="15"/>
      <c r="I60" s="15"/>
      <c r="J60" s="15"/>
      <c r="K60" s="15"/>
      <c r="L60" s="15"/>
      <c r="M60" s="15"/>
      <c r="N60" s="15"/>
      <c r="O60" s="15"/>
      <c r="P60" s="15"/>
      <c r="Q60" s="15"/>
      <c r="R60" s="15"/>
      <c r="S60" s="15"/>
      <c r="T60" s="15"/>
      <c r="U60" s="15"/>
      <c r="V60" s="15"/>
      <c r="W60" s="15"/>
      <c r="X60" s="15"/>
      <c r="Y60" s="15"/>
      <c r="Z60" s="15"/>
    </row>
    <row r="61" spans="1:26" x14ac:dyDescent="0.25">
      <c r="A61" s="15"/>
      <c r="B61" s="15"/>
      <c r="C61" s="15"/>
      <c r="D61" s="15"/>
      <c r="E61" s="15"/>
      <c r="F61" s="15"/>
      <c r="G61" s="15"/>
      <c r="H61" s="15"/>
      <c r="I61" s="15"/>
      <c r="J61" s="15"/>
      <c r="K61" s="15"/>
      <c r="L61" s="15"/>
      <c r="M61" s="15"/>
      <c r="N61" s="15"/>
      <c r="O61" s="15"/>
      <c r="P61" s="15"/>
      <c r="Q61" s="15"/>
      <c r="R61" s="15"/>
      <c r="S61" s="15"/>
      <c r="T61" s="15"/>
      <c r="U61" s="15"/>
      <c r="V61" s="15"/>
      <c r="W61" s="15"/>
      <c r="X61" s="15"/>
      <c r="Y61" s="15"/>
      <c r="Z61" s="15"/>
    </row>
    <row r="62" spans="1:26" x14ac:dyDescent="0.25">
      <c r="A62" s="15"/>
      <c r="B62" s="15"/>
      <c r="C62" s="15"/>
      <c r="D62" s="15"/>
      <c r="E62" s="15"/>
      <c r="F62" s="15"/>
      <c r="G62" s="15"/>
      <c r="H62" s="15"/>
      <c r="I62" s="15"/>
      <c r="J62" s="15"/>
      <c r="K62" s="15"/>
      <c r="L62" s="15"/>
      <c r="M62" s="15"/>
      <c r="N62" s="15"/>
      <c r="O62" s="15"/>
      <c r="P62" s="15"/>
      <c r="Q62" s="15"/>
      <c r="R62" s="15"/>
      <c r="S62" s="15"/>
      <c r="T62" s="15"/>
      <c r="U62" s="15"/>
      <c r="V62" s="15"/>
      <c r="W62" s="15"/>
      <c r="X62" s="15"/>
      <c r="Y62" s="15"/>
      <c r="Z62" s="15"/>
    </row>
    <row r="63" spans="1:26" x14ac:dyDescent="0.25">
      <c r="A63" s="15"/>
      <c r="B63" s="15"/>
      <c r="C63" s="15"/>
      <c r="D63" s="15"/>
      <c r="E63" s="15"/>
      <c r="F63" s="15"/>
      <c r="G63" s="15"/>
      <c r="H63" s="15"/>
      <c r="I63" s="15"/>
      <c r="J63" s="15"/>
      <c r="K63" s="15"/>
      <c r="L63" s="15"/>
      <c r="M63" s="15"/>
      <c r="N63" s="15"/>
      <c r="O63" s="15"/>
      <c r="P63" s="15"/>
      <c r="Q63" s="15"/>
      <c r="R63" s="15"/>
      <c r="S63" s="15"/>
      <c r="T63" s="15"/>
      <c r="U63" s="15"/>
      <c r="V63" s="15"/>
      <c r="W63" s="15"/>
      <c r="X63" s="15"/>
      <c r="Y63" s="15"/>
      <c r="Z63" s="15"/>
    </row>
    <row r="64" spans="1:26" x14ac:dyDescent="0.25">
      <c r="A64" s="15"/>
      <c r="B64" s="15"/>
      <c r="C64" s="15"/>
      <c r="D64" s="15"/>
      <c r="E64" s="15"/>
      <c r="F64" s="15"/>
      <c r="G64" s="15"/>
      <c r="H64" s="15"/>
      <c r="I64" s="15"/>
      <c r="J64" s="15"/>
      <c r="K64" s="15"/>
      <c r="L64" s="15"/>
      <c r="M64" s="15"/>
      <c r="N64" s="15"/>
      <c r="O64" s="15"/>
      <c r="P64" s="15"/>
      <c r="Q64" s="15"/>
      <c r="R64" s="15"/>
      <c r="S64" s="15"/>
      <c r="T64" s="15"/>
      <c r="U64" s="15"/>
      <c r="V64" s="15"/>
      <c r="W64" s="15"/>
      <c r="X64" s="15"/>
      <c r="Y64" s="15"/>
      <c r="Z64" s="15"/>
    </row>
    <row r="65" spans="1:26" x14ac:dyDescent="0.25">
      <c r="A65" s="15"/>
      <c r="B65" s="15"/>
      <c r="C65" s="15"/>
      <c r="D65" s="15"/>
      <c r="E65" s="15"/>
      <c r="F65" s="15"/>
      <c r="G65" s="15"/>
      <c r="H65" s="15"/>
      <c r="I65" s="15"/>
      <c r="J65" s="15"/>
      <c r="K65" s="15"/>
      <c r="L65" s="15"/>
      <c r="M65" s="15"/>
      <c r="N65" s="15"/>
      <c r="O65" s="15"/>
      <c r="P65" s="15"/>
      <c r="Q65" s="15"/>
      <c r="R65" s="15"/>
      <c r="S65" s="15"/>
      <c r="T65" s="15"/>
      <c r="U65" s="15"/>
      <c r="V65" s="15"/>
      <c r="W65" s="15"/>
      <c r="X65" s="15"/>
      <c r="Y65" s="15"/>
      <c r="Z65" s="15"/>
    </row>
    <row r="66" spans="1:26" x14ac:dyDescent="0.25">
      <c r="A66" s="15"/>
      <c r="B66" s="15"/>
      <c r="C66" s="15"/>
      <c r="D66" s="15"/>
      <c r="E66" s="15"/>
      <c r="F66" s="15"/>
      <c r="G66" s="15"/>
      <c r="H66" s="15"/>
      <c r="I66" s="15"/>
      <c r="J66" s="15"/>
      <c r="K66" s="15"/>
      <c r="L66" s="15"/>
      <c r="M66" s="15"/>
      <c r="N66" s="15"/>
      <c r="O66" s="15"/>
      <c r="P66" s="15"/>
      <c r="Q66" s="15"/>
      <c r="R66" s="15"/>
      <c r="S66" s="15"/>
      <c r="T66" s="15"/>
      <c r="U66" s="15"/>
      <c r="V66" s="15"/>
      <c r="W66" s="15"/>
      <c r="X66" s="15"/>
      <c r="Y66" s="15"/>
      <c r="Z66" s="15"/>
    </row>
    <row r="67" spans="1:26" x14ac:dyDescent="0.25">
      <c r="A67" s="15"/>
      <c r="B67" s="15"/>
      <c r="C67" s="15"/>
      <c r="D67" s="15"/>
      <c r="E67" s="15"/>
      <c r="F67" s="15"/>
      <c r="G67" s="15"/>
      <c r="H67" s="15"/>
      <c r="I67" s="15"/>
      <c r="J67" s="15"/>
      <c r="K67" s="15"/>
      <c r="L67" s="15"/>
      <c r="M67" s="15"/>
      <c r="N67" s="15"/>
      <c r="O67" s="15"/>
      <c r="P67" s="15"/>
      <c r="Q67" s="15"/>
      <c r="R67" s="15"/>
      <c r="S67" s="15"/>
      <c r="T67" s="15"/>
      <c r="U67" s="15"/>
      <c r="V67" s="15"/>
      <c r="W67" s="15"/>
      <c r="X67" s="15"/>
      <c r="Y67" s="15"/>
      <c r="Z67" s="15"/>
    </row>
    <row r="68" spans="1:26" x14ac:dyDescent="0.25">
      <c r="A68" s="15"/>
      <c r="B68" s="15"/>
      <c r="C68" s="15"/>
      <c r="D68" s="15"/>
      <c r="E68" s="15"/>
      <c r="F68" s="15"/>
      <c r="G68" s="15"/>
      <c r="H68" s="15"/>
      <c r="I68" s="15"/>
      <c r="J68" s="15"/>
      <c r="K68" s="15"/>
      <c r="L68" s="15"/>
      <c r="M68" s="15"/>
      <c r="N68" s="15"/>
      <c r="O68" s="15"/>
      <c r="P68" s="15"/>
      <c r="Q68" s="15"/>
      <c r="R68" s="15"/>
      <c r="S68" s="15"/>
      <c r="T68" s="15"/>
      <c r="U68" s="15"/>
      <c r="V68" s="15"/>
      <c r="W68" s="15"/>
      <c r="X68" s="15"/>
      <c r="Y68" s="15"/>
      <c r="Z68" s="15"/>
    </row>
    <row r="69" spans="1:26" x14ac:dyDescent="0.25">
      <c r="A69" s="15"/>
      <c r="B69" s="15"/>
      <c r="C69" s="15"/>
      <c r="D69" s="15"/>
      <c r="E69" s="15"/>
      <c r="F69" s="15"/>
      <c r="G69" s="15"/>
      <c r="H69" s="15"/>
      <c r="I69" s="15"/>
      <c r="J69" s="15"/>
      <c r="K69" s="15"/>
      <c r="L69" s="15"/>
      <c r="M69" s="15"/>
      <c r="N69" s="15"/>
      <c r="O69" s="15"/>
      <c r="P69" s="15"/>
      <c r="Q69" s="15"/>
      <c r="R69" s="15"/>
      <c r="S69" s="15"/>
      <c r="T69" s="15"/>
      <c r="U69" s="15"/>
      <c r="V69" s="15"/>
      <c r="W69" s="15"/>
      <c r="X69" s="15"/>
      <c r="Y69" s="15"/>
      <c r="Z69" s="15"/>
    </row>
    <row r="70" spans="1:26" x14ac:dyDescent="0.25">
      <c r="A70" s="15"/>
      <c r="B70" s="15"/>
      <c r="C70" s="15"/>
      <c r="D70" s="15"/>
      <c r="E70" s="15"/>
      <c r="F70" s="15"/>
      <c r="G70" s="15"/>
      <c r="H70" s="15"/>
      <c r="I70" s="15"/>
      <c r="J70" s="15"/>
      <c r="K70" s="15"/>
      <c r="L70" s="15"/>
      <c r="M70" s="15"/>
      <c r="N70" s="15"/>
      <c r="O70" s="15"/>
      <c r="P70" s="15"/>
      <c r="Q70" s="15"/>
      <c r="R70" s="15"/>
      <c r="S70" s="15"/>
      <c r="T70" s="15"/>
      <c r="U70" s="15"/>
      <c r="V70" s="15"/>
      <c r="W70" s="15"/>
      <c r="X70" s="15"/>
      <c r="Y70" s="15"/>
      <c r="Z70" s="15"/>
    </row>
    <row r="71" spans="1:26" x14ac:dyDescent="0.25">
      <c r="A71" s="15"/>
      <c r="B71" s="15"/>
      <c r="C71" s="15"/>
      <c r="D71" s="15"/>
      <c r="E71" s="15"/>
      <c r="F71" s="15"/>
      <c r="G71" s="15"/>
      <c r="H71" s="15"/>
      <c r="I71" s="15"/>
      <c r="J71" s="15"/>
      <c r="K71" s="15"/>
      <c r="L71" s="15"/>
      <c r="M71" s="15"/>
      <c r="N71" s="15"/>
      <c r="O71" s="15"/>
      <c r="P71" s="15"/>
      <c r="Q71" s="15"/>
      <c r="R71" s="15"/>
      <c r="S71" s="15"/>
      <c r="T71" s="15"/>
      <c r="U71" s="15"/>
      <c r="V71" s="15"/>
      <c r="W71" s="15"/>
      <c r="X71" s="15"/>
      <c r="Y71" s="15"/>
      <c r="Z71" s="15"/>
    </row>
    <row r="72" spans="1:26" x14ac:dyDescent="0.25">
      <c r="A72" s="15"/>
      <c r="B72" s="15"/>
      <c r="C72" s="15"/>
      <c r="D72" s="15"/>
      <c r="E72" s="15"/>
      <c r="F72" s="15"/>
      <c r="G72" s="15"/>
      <c r="H72" s="15"/>
      <c r="I72" s="15"/>
      <c r="J72" s="15"/>
      <c r="K72" s="15"/>
      <c r="L72" s="15"/>
      <c r="M72" s="15"/>
      <c r="N72" s="15"/>
      <c r="O72" s="15"/>
      <c r="P72" s="15"/>
      <c r="Q72" s="15"/>
      <c r="R72" s="15"/>
      <c r="S72" s="15"/>
      <c r="T72" s="15"/>
      <c r="U72" s="15"/>
      <c r="V72" s="15"/>
      <c r="W72" s="15"/>
      <c r="X72" s="15"/>
      <c r="Y72" s="15"/>
      <c r="Z72" s="15"/>
    </row>
    <row r="73" spans="1:26" x14ac:dyDescent="0.25">
      <c r="A73" s="15"/>
      <c r="B73" s="15"/>
      <c r="C73" s="15"/>
      <c r="D73" s="15"/>
      <c r="E73" s="15"/>
      <c r="F73" s="15"/>
      <c r="G73" s="15"/>
      <c r="H73" s="15"/>
      <c r="I73" s="15"/>
      <c r="J73" s="15"/>
      <c r="K73" s="15"/>
      <c r="L73" s="15"/>
      <c r="M73" s="15"/>
      <c r="N73" s="15"/>
      <c r="O73" s="15"/>
      <c r="P73" s="15"/>
      <c r="Q73" s="15"/>
      <c r="R73" s="15"/>
      <c r="S73" s="15"/>
      <c r="T73" s="15"/>
      <c r="U73" s="15"/>
      <c r="V73" s="15"/>
      <c r="W73" s="15"/>
      <c r="X73" s="15"/>
      <c r="Y73" s="15"/>
      <c r="Z73" s="15"/>
    </row>
    <row r="74" spans="1:26" x14ac:dyDescent="0.25">
      <c r="A74" s="15"/>
      <c r="B74" s="15"/>
      <c r="C74" s="15"/>
      <c r="D74" s="15"/>
      <c r="E74" s="15"/>
      <c r="F74" s="15"/>
      <c r="G74" s="15"/>
      <c r="H74" s="15"/>
      <c r="I74" s="15"/>
      <c r="J74" s="15"/>
      <c r="K74" s="15"/>
      <c r="L74" s="15"/>
      <c r="M74" s="15"/>
      <c r="N74" s="15"/>
      <c r="O74" s="15"/>
      <c r="P74" s="15"/>
      <c r="Q74" s="15"/>
      <c r="R74" s="15"/>
      <c r="S74" s="15"/>
      <c r="T74" s="15"/>
      <c r="U74" s="15"/>
      <c r="V74" s="15"/>
      <c r="W74" s="15"/>
      <c r="X74" s="15"/>
      <c r="Y74" s="15"/>
      <c r="Z74" s="15"/>
    </row>
    <row r="75" spans="1:26" x14ac:dyDescent="0.25">
      <c r="A75" s="15"/>
      <c r="B75" s="15"/>
      <c r="C75" s="15"/>
      <c r="D75" s="15"/>
      <c r="E75" s="15"/>
      <c r="F75" s="15"/>
      <c r="G75" s="15"/>
      <c r="H75" s="15"/>
      <c r="I75" s="15"/>
      <c r="J75" s="15"/>
      <c r="K75" s="15"/>
      <c r="L75" s="15"/>
      <c r="M75" s="15"/>
      <c r="N75" s="15"/>
      <c r="O75" s="15"/>
      <c r="P75" s="15"/>
      <c r="Q75" s="15"/>
      <c r="R75" s="15"/>
      <c r="S75" s="15"/>
      <c r="T75" s="15"/>
      <c r="U75" s="15"/>
      <c r="V75" s="15"/>
      <c r="W75" s="15"/>
      <c r="X75" s="15"/>
      <c r="Y75" s="15"/>
      <c r="Z75" s="15"/>
    </row>
    <row r="76" spans="1:26" x14ac:dyDescent="0.25">
      <c r="A76" s="15"/>
      <c r="B76" s="15"/>
      <c r="C76" s="15"/>
      <c r="D76" s="15"/>
      <c r="E76" s="15"/>
      <c r="F76" s="15"/>
      <c r="G76" s="15"/>
      <c r="H76" s="15"/>
      <c r="I76" s="15"/>
      <c r="J76" s="15"/>
      <c r="K76" s="15"/>
      <c r="L76" s="15"/>
      <c r="M76" s="15"/>
      <c r="N76" s="15"/>
      <c r="O76" s="15"/>
      <c r="P76" s="15"/>
      <c r="Q76" s="15"/>
      <c r="R76" s="15"/>
      <c r="S76" s="15"/>
      <c r="T76" s="15"/>
      <c r="U76" s="15"/>
      <c r="V76" s="15"/>
      <c r="W76" s="15"/>
      <c r="X76" s="15"/>
      <c r="Y76" s="15"/>
      <c r="Z76" s="15"/>
    </row>
    <row r="77" spans="1:26" x14ac:dyDescent="0.25">
      <c r="A77" s="15"/>
      <c r="B77" s="15"/>
      <c r="C77" s="15"/>
      <c r="D77" s="15"/>
      <c r="E77" s="15"/>
      <c r="F77" s="15"/>
      <c r="G77" s="15"/>
      <c r="H77" s="15"/>
      <c r="I77" s="15"/>
      <c r="J77" s="15"/>
      <c r="K77" s="15"/>
      <c r="L77" s="15"/>
      <c r="M77" s="15"/>
      <c r="N77" s="15"/>
      <c r="O77" s="15"/>
      <c r="P77" s="15"/>
      <c r="Q77" s="15"/>
      <c r="R77" s="15"/>
      <c r="S77" s="15"/>
      <c r="T77" s="15"/>
      <c r="U77" s="15"/>
      <c r="V77" s="15"/>
      <c r="W77" s="15"/>
      <c r="X77" s="15"/>
      <c r="Y77" s="15"/>
      <c r="Z77" s="15"/>
    </row>
    <row r="78" spans="1:26" x14ac:dyDescent="0.25">
      <c r="A78" s="15"/>
      <c r="B78" s="15"/>
      <c r="C78" s="15"/>
      <c r="D78" s="15"/>
      <c r="E78" s="15"/>
      <c r="F78" s="15"/>
      <c r="G78" s="15"/>
      <c r="H78" s="15"/>
      <c r="I78" s="15"/>
      <c r="J78" s="15"/>
      <c r="K78" s="15"/>
      <c r="L78" s="15"/>
      <c r="M78" s="15"/>
      <c r="N78" s="15"/>
      <c r="O78" s="15"/>
      <c r="P78" s="15"/>
      <c r="Q78" s="15"/>
      <c r="R78" s="15"/>
      <c r="S78" s="15"/>
      <c r="T78" s="15"/>
      <c r="U78" s="15"/>
      <c r="V78" s="15"/>
      <c r="W78" s="15"/>
      <c r="X78" s="15"/>
      <c r="Y78" s="15"/>
      <c r="Z78" s="15"/>
    </row>
    <row r="79" spans="1:26" x14ac:dyDescent="0.25">
      <c r="A79" s="15"/>
      <c r="B79" s="15"/>
      <c r="C79" s="15"/>
      <c r="D79" s="15"/>
      <c r="E79" s="15"/>
      <c r="F79" s="15"/>
      <c r="G79" s="15"/>
      <c r="H79" s="15"/>
      <c r="I79" s="15"/>
      <c r="J79" s="15"/>
      <c r="K79" s="15"/>
      <c r="L79" s="15"/>
      <c r="M79" s="15"/>
      <c r="N79" s="15"/>
      <c r="O79" s="15"/>
      <c r="P79" s="15"/>
      <c r="Q79" s="15"/>
      <c r="R79" s="15"/>
      <c r="S79" s="15"/>
      <c r="T79" s="15"/>
      <c r="U79" s="15"/>
      <c r="V79" s="15"/>
      <c r="W79" s="15"/>
      <c r="X79" s="15"/>
      <c r="Y79" s="15"/>
      <c r="Z79" s="15"/>
    </row>
    <row r="80" spans="1:26" x14ac:dyDescent="0.25">
      <c r="A80" s="15"/>
      <c r="B80" s="15"/>
      <c r="C80" s="15"/>
      <c r="D80" s="15"/>
      <c r="E80" s="15"/>
      <c r="F80" s="15"/>
      <c r="G80" s="15"/>
      <c r="H80" s="15"/>
      <c r="I80" s="15"/>
      <c r="J80" s="15"/>
      <c r="K80" s="15"/>
      <c r="L80" s="15"/>
      <c r="M80" s="15"/>
      <c r="N80" s="15"/>
      <c r="O80" s="15"/>
      <c r="P80" s="15"/>
      <c r="Q80" s="15"/>
      <c r="R80" s="15"/>
      <c r="S80" s="15"/>
      <c r="T80" s="15"/>
      <c r="U80" s="15"/>
      <c r="V80" s="15"/>
      <c r="W80" s="15"/>
      <c r="X80" s="15"/>
      <c r="Y80" s="15"/>
      <c r="Z80" s="15"/>
    </row>
    <row r="81" spans="1:26" x14ac:dyDescent="0.25">
      <c r="A81" s="15"/>
      <c r="B81" s="15"/>
      <c r="C81" s="15"/>
      <c r="D81" s="15"/>
      <c r="E81" s="15"/>
      <c r="F81" s="15"/>
      <c r="G81" s="15"/>
      <c r="H81" s="15"/>
      <c r="I81" s="15"/>
      <c r="J81" s="15"/>
      <c r="K81" s="15"/>
      <c r="L81" s="15"/>
      <c r="M81" s="15"/>
      <c r="N81" s="15"/>
      <c r="O81" s="15"/>
      <c r="P81" s="15"/>
      <c r="Q81" s="15"/>
      <c r="R81" s="15"/>
      <c r="S81" s="15"/>
      <c r="T81" s="15"/>
      <c r="U81" s="15"/>
      <c r="V81" s="15"/>
      <c r="W81" s="15"/>
      <c r="X81" s="15"/>
      <c r="Y81" s="15"/>
      <c r="Z81" s="15"/>
    </row>
    <row r="82" spans="1:26" x14ac:dyDescent="0.25">
      <c r="A82" s="15"/>
      <c r="B82" s="15"/>
      <c r="C82" s="15"/>
      <c r="D82" s="15"/>
      <c r="E82" s="15"/>
      <c r="F82" s="15"/>
      <c r="G82" s="15"/>
      <c r="H82" s="15"/>
      <c r="I82" s="15"/>
      <c r="J82" s="15"/>
      <c r="K82" s="15"/>
      <c r="L82" s="15"/>
      <c r="M82" s="15"/>
      <c r="N82" s="15"/>
      <c r="O82" s="15"/>
      <c r="P82" s="15"/>
      <c r="Q82" s="15"/>
      <c r="R82" s="15"/>
      <c r="S82" s="15"/>
      <c r="T82" s="15"/>
      <c r="U82" s="15"/>
      <c r="V82" s="15"/>
      <c r="W82" s="15"/>
      <c r="X82" s="15"/>
      <c r="Y82" s="15"/>
      <c r="Z82" s="15"/>
    </row>
    <row r="83" spans="1:26" x14ac:dyDescent="0.25">
      <c r="A83" s="15"/>
      <c r="B83" s="15"/>
      <c r="C83" s="15"/>
      <c r="D83" s="15"/>
      <c r="E83" s="15"/>
      <c r="F83" s="15"/>
      <c r="G83" s="15"/>
      <c r="H83" s="15"/>
      <c r="I83" s="15"/>
      <c r="J83" s="15"/>
      <c r="K83" s="15"/>
      <c r="L83" s="15"/>
      <c r="M83" s="15"/>
      <c r="N83" s="15"/>
      <c r="O83" s="15"/>
      <c r="P83" s="15"/>
      <c r="Q83" s="15"/>
      <c r="R83" s="15"/>
      <c r="S83" s="15"/>
      <c r="T83" s="15"/>
      <c r="U83" s="15"/>
      <c r="V83" s="15"/>
      <c r="W83" s="15"/>
      <c r="X83" s="15"/>
      <c r="Y83" s="15"/>
      <c r="Z83" s="15"/>
    </row>
    <row r="84" spans="1:26" x14ac:dyDescent="0.25">
      <c r="A84" s="15"/>
      <c r="B84" s="15"/>
      <c r="C84" s="15"/>
      <c r="D84" s="15"/>
      <c r="E84" s="15"/>
      <c r="F84" s="15"/>
      <c r="G84" s="15"/>
      <c r="H84" s="15"/>
      <c r="I84" s="15"/>
      <c r="J84" s="15"/>
      <c r="K84" s="15"/>
      <c r="L84" s="15"/>
      <c r="M84" s="15"/>
      <c r="N84" s="15"/>
      <c r="O84" s="15"/>
      <c r="P84" s="15"/>
      <c r="Q84" s="15"/>
      <c r="R84" s="15"/>
      <c r="S84" s="15"/>
      <c r="T84" s="15"/>
      <c r="U84" s="15"/>
      <c r="V84" s="15"/>
      <c r="W84" s="15"/>
      <c r="X84" s="15"/>
      <c r="Y84" s="15"/>
      <c r="Z84" s="15"/>
    </row>
    <row r="85" spans="1:26" x14ac:dyDescent="0.25">
      <c r="A85" s="15"/>
      <c r="B85" s="15"/>
      <c r="C85" s="15"/>
      <c r="D85" s="15"/>
      <c r="E85" s="15"/>
      <c r="F85" s="15"/>
      <c r="G85" s="15"/>
      <c r="H85" s="15"/>
      <c r="I85" s="15"/>
      <c r="J85" s="15"/>
      <c r="K85" s="15"/>
      <c r="L85" s="15"/>
      <c r="M85" s="15"/>
      <c r="N85" s="15"/>
      <c r="O85" s="15"/>
      <c r="P85" s="15"/>
      <c r="Q85" s="15"/>
      <c r="R85" s="15"/>
      <c r="S85" s="15"/>
      <c r="T85" s="15"/>
      <c r="U85" s="15"/>
      <c r="V85" s="15"/>
      <c r="W85" s="15"/>
      <c r="X85" s="15"/>
      <c r="Y85" s="15"/>
      <c r="Z85" s="15"/>
    </row>
    <row r="86" spans="1:26" x14ac:dyDescent="0.25">
      <c r="A86" s="15"/>
      <c r="B86" s="15"/>
      <c r="C86" s="15"/>
      <c r="D86" s="15"/>
      <c r="E86" s="15"/>
      <c r="F86" s="15"/>
      <c r="G86" s="15"/>
      <c r="H86" s="15"/>
      <c r="I86" s="15"/>
      <c r="J86" s="15"/>
      <c r="K86" s="15"/>
      <c r="L86" s="15"/>
      <c r="M86" s="15"/>
      <c r="N86" s="15"/>
      <c r="O86" s="15"/>
      <c r="P86" s="15"/>
      <c r="Q86" s="15"/>
      <c r="R86" s="15"/>
      <c r="S86" s="15"/>
      <c r="T86" s="15"/>
      <c r="U86" s="15"/>
      <c r="V86" s="15"/>
      <c r="W86" s="15"/>
      <c r="X86" s="15"/>
      <c r="Y86" s="15"/>
      <c r="Z86" s="15"/>
    </row>
    <row r="87" spans="1:26" x14ac:dyDescent="0.25">
      <c r="A87" s="15"/>
      <c r="B87" s="15"/>
      <c r="C87" s="15"/>
      <c r="D87" s="15"/>
      <c r="E87" s="15"/>
      <c r="F87" s="15"/>
      <c r="G87" s="15"/>
      <c r="H87" s="15"/>
      <c r="I87" s="15"/>
      <c r="J87" s="15"/>
      <c r="K87" s="15"/>
      <c r="L87" s="15"/>
      <c r="M87" s="15"/>
      <c r="N87" s="15"/>
      <c r="O87" s="15"/>
      <c r="P87" s="15"/>
      <c r="Q87" s="15"/>
      <c r="R87" s="15"/>
      <c r="S87" s="15"/>
      <c r="T87" s="15"/>
      <c r="U87" s="15"/>
      <c r="V87" s="15"/>
      <c r="W87" s="15"/>
      <c r="X87" s="15"/>
      <c r="Y87" s="15"/>
      <c r="Z87" s="15"/>
    </row>
    <row r="88" spans="1:26" x14ac:dyDescent="0.25">
      <c r="A88" s="15"/>
      <c r="B88" s="15"/>
      <c r="C88" s="15"/>
      <c r="D88" s="15"/>
      <c r="E88" s="15"/>
      <c r="F88" s="15"/>
      <c r="G88" s="15"/>
      <c r="H88" s="15"/>
      <c r="I88" s="15"/>
      <c r="J88" s="15"/>
      <c r="K88" s="15"/>
      <c r="L88" s="15"/>
      <c r="M88" s="15"/>
      <c r="N88" s="15"/>
      <c r="O88" s="15"/>
      <c r="P88" s="15"/>
      <c r="Q88" s="15"/>
      <c r="R88" s="15"/>
      <c r="S88" s="15"/>
      <c r="T88" s="15"/>
      <c r="U88" s="15"/>
      <c r="V88" s="15"/>
      <c r="W88" s="15"/>
      <c r="X88" s="15"/>
      <c r="Y88" s="15"/>
      <c r="Z88" s="15"/>
    </row>
    <row r="89" spans="1:26" x14ac:dyDescent="0.25">
      <c r="A89" s="15"/>
      <c r="B89" s="15"/>
      <c r="C89" s="15"/>
      <c r="D89" s="15"/>
      <c r="E89" s="15"/>
      <c r="F89" s="15"/>
      <c r="G89" s="15"/>
      <c r="H89" s="15"/>
      <c r="I89" s="15"/>
      <c r="J89" s="15"/>
      <c r="K89" s="15"/>
      <c r="L89" s="15"/>
      <c r="M89" s="15"/>
      <c r="N89" s="15"/>
      <c r="O89" s="15"/>
      <c r="P89" s="15"/>
      <c r="Q89" s="15"/>
      <c r="R89" s="15"/>
      <c r="S89" s="15"/>
      <c r="T89" s="15"/>
      <c r="U89" s="15"/>
      <c r="V89" s="15"/>
      <c r="W89" s="15"/>
      <c r="X89" s="15"/>
      <c r="Y89" s="15"/>
      <c r="Z89" s="15"/>
    </row>
    <row r="90" spans="1:26" x14ac:dyDescent="0.25">
      <c r="A90" s="15"/>
      <c r="B90" s="15"/>
      <c r="C90" s="15"/>
      <c r="D90" s="15"/>
      <c r="E90" s="15"/>
      <c r="F90" s="15"/>
      <c r="G90" s="15"/>
      <c r="H90" s="15"/>
      <c r="I90" s="15"/>
      <c r="J90" s="15"/>
      <c r="K90" s="15"/>
      <c r="L90" s="15"/>
      <c r="M90" s="15"/>
      <c r="N90" s="15"/>
      <c r="O90" s="15"/>
      <c r="P90" s="15"/>
      <c r="Q90" s="15"/>
      <c r="R90" s="15"/>
      <c r="S90" s="15"/>
      <c r="T90" s="15"/>
      <c r="U90" s="15"/>
      <c r="V90" s="15"/>
      <c r="W90" s="15"/>
      <c r="X90" s="15"/>
      <c r="Y90" s="15"/>
      <c r="Z90" s="15"/>
    </row>
    <row r="91" spans="1:26" x14ac:dyDescent="0.25">
      <c r="A91" s="15"/>
      <c r="B91" s="15"/>
      <c r="C91" s="15"/>
      <c r="D91" s="15"/>
      <c r="E91" s="15"/>
      <c r="F91" s="15"/>
      <c r="G91" s="15"/>
      <c r="H91" s="15"/>
      <c r="I91" s="15"/>
      <c r="J91" s="15"/>
      <c r="K91" s="15"/>
      <c r="L91" s="15"/>
      <c r="M91" s="15"/>
      <c r="N91" s="15"/>
      <c r="O91" s="15"/>
      <c r="P91" s="15"/>
      <c r="Q91" s="15"/>
      <c r="R91" s="15"/>
      <c r="S91" s="15"/>
      <c r="T91" s="15"/>
      <c r="U91" s="15"/>
      <c r="V91" s="15"/>
      <c r="W91" s="15"/>
      <c r="X91" s="15"/>
      <c r="Y91" s="15"/>
      <c r="Z91" s="15"/>
    </row>
    <row r="92" spans="1:26" x14ac:dyDescent="0.25">
      <c r="A92" s="15"/>
      <c r="B92" s="15"/>
      <c r="C92" s="15"/>
      <c r="D92" s="15"/>
      <c r="E92" s="15"/>
      <c r="F92" s="15"/>
      <c r="G92" s="15"/>
      <c r="H92" s="15"/>
      <c r="I92" s="15"/>
      <c r="J92" s="15"/>
      <c r="K92" s="15"/>
      <c r="L92" s="15"/>
      <c r="M92" s="15"/>
      <c r="N92" s="15"/>
      <c r="O92" s="15"/>
      <c r="P92" s="15"/>
      <c r="Q92" s="15"/>
      <c r="R92" s="15"/>
      <c r="S92" s="15"/>
      <c r="T92" s="15"/>
      <c r="U92" s="15"/>
      <c r="V92" s="15"/>
      <c r="W92" s="15"/>
      <c r="X92" s="15"/>
      <c r="Y92" s="15"/>
      <c r="Z92" s="15"/>
    </row>
    <row r="93" spans="1:26" x14ac:dyDescent="0.25">
      <c r="A93" s="15"/>
      <c r="B93" s="15"/>
      <c r="C93" s="15"/>
      <c r="D93" s="15"/>
      <c r="E93" s="15"/>
      <c r="F93" s="15"/>
      <c r="G93" s="15"/>
      <c r="H93" s="15"/>
      <c r="I93" s="15"/>
      <c r="J93" s="15"/>
      <c r="K93" s="15"/>
      <c r="L93" s="15"/>
      <c r="M93" s="15"/>
      <c r="N93" s="15"/>
      <c r="O93" s="15"/>
      <c r="P93" s="15"/>
      <c r="Q93" s="15"/>
      <c r="R93" s="15"/>
      <c r="S93" s="15"/>
      <c r="T93" s="15"/>
      <c r="U93" s="15"/>
      <c r="V93" s="15"/>
      <c r="W93" s="15"/>
      <c r="X93" s="15"/>
      <c r="Y93" s="15"/>
      <c r="Z93" s="15"/>
    </row>
    <row r="94" spans="1:26" x14ac:dyDescent="0.25">
      <c r="A94" s="15"/>
      <c r="B94" s="15"/>
      <c r="C94" s="15"/>
      <c r="D94" s="15"/>
      <c r="E94" s="15"/>
      <c r="F94" s="15"/>
      <c r="G94" s="15"/>
      <c r="H94" s="15"/>
      <c r="I94" s="15"/>
      <c r="J94" s="15"/>
      <c r="K94" s="15"/>
      <c r="L94" s="15"/>
      <c r="M94" s="15"/>
      <c r="N94" s="15"/>
      <c r="O94" s="15"/>
      <c r="P94" s="15"/>
      <c r="Q94" s="15"/>
      <c r="R94" s="15"/>
      <c r="S94" s="15"/>
      <c r="T94" s="15"/>
      <c r="U94" s="15"/>
      <c r="V94" s="15"/>
      <c r="W94" s="15"/>
      <c r="X94" s="15"/>
      <c r="Y94" s="15"/>
      <c r="Z94" s="15"/>
    </row>
    <row r="95" spans="1:26" x14ac:dyDescent="0.25">
      <c r="A95" s="15"/>
      <c r="B95" s="15"/>
      <c r="C95" s="15"/>
      <c r="D95" s="15"/>
      <c r="E95" s="15"/>
      <c r="F95" s="15"/>
      <c r="G95" s="15"/>
      <c r="H95" s="15"/>
      <c r="I95" s="15"/>
      <c r="J95" s="15"/>
      <c r="K95" s="15"/>
      <c r="L95" s="15"/>
      <c r="M95" s="15"/>
      <c r="N95" s="15"/>
      <c r="O95" s="15"/>
      <c r="P95" s="15"/>
      <c r="Q95" s="15"/>
      <c r="R95" s="15"/>
      <c r="S95" s="15"/>
      <c r="T95" s="15"/>
      <c r="U95" s="15"/>
      <c r="V95" s="15"/>
      <c r="W95" s="15"/>
      <c r="X95" s="15"/>
      <c r="Y95" s="15"/>
      <c r="Z95" s="15"/>
    </row>
    <row r="96" spans="1:26" x14ac:dyDescent="0.25">
      <c r="A96" s="15"/>
      <c r="B96" s="15"/>
      <c r="C96" s="15"/>
      <c r="D96" s="15"/>
      <c r="E96" s="15"/>
      <c r="F96" s="15"/>
      <c r="G96" s="15"/>
      <c r="H96" s="15"/>
      <c r="I96" s="15"/>
      <c r="J96" s="15"/>
      <c r="K96" s="15"/>
      <c r="L96" s="15"/>
      <c r="M96" s="15"/>
      <c r="N96" s="15"/>
      <c r="O96" s="15"/>
      <c r="P96" s="15"/>
      <c r="Q96" s="15"/>
      <c r="R96" s="15"/>
      <c r="S96" s="15"/>
      <c r="T96" s="15"/>
      <c r="U96" s="15"/>
      <c r="V96" s="15"/>
      <c r="W96" s="15"/>
      <c r="X96" s="15"/>
      <c r="Y96" s="15"/>
      <c r="Z96" s="15"/>
    </row>
    <row r="97" spans="1:26" x14ac:dyDescent="0.25">
      <c r="A97" s="15"/>
      <c r="B97" s="15"/>
      <c r="C97" s="15"/>
      <c r="D97" s="15"/>
      <c r="E97" s="15"/>
      <c r="F97" s="15"/>
      <c r="G97" s="15"/>
      <c r="H97" s="15"/>
      <c r="I97" s="15"/>
      <c r="J97" s="15"/>
      <c r="K97" s="15"/>
      <c r="L97" s="15"/>
      <c r="M97" s="15"/>
      <c r="N97" s="15"/>
      <c r="O97" s="15"/>
      <c r="P97" s="15"/>
      <c r="Q97" s="15"/>
      <c r="R97" s="15"/>
      <c r="S97" s="15"/>
      <c r="T97" s="15"/>
      <c r="U97" s="15"/>
      <c r="V97" s="15"/>
      <c r="W97" s="15"/>
      <c r="X97" s="15"/>
      <c r="Y97" s="15"/>
      <c r="Z97" s="15"/>
    </row>
    <row r="98" spans="1:26" x14ac:dyDescent="0.25">
      <c r="A98" s="15"/>
      <c r="B98" s="15"/>
      <c r="C98" s="15"/>
      <c r="D98" s="15"/>
      <c r="E98" s="15"/>
      <c r="F98" s="15"/>
      <c r="G98" s="15"/>
      <c r="H98" s="15"/>
      <c r="I98" s="15"/>
      <c r="J98" s="15"/>
      <c r="K98" s="15"/>
      <c r="L98" s="15"/>
      <c r="M98" s="15"/>
      <c r="N98" s="15"/>
      <c r="O98" s="15"/>
      <c r="P98" s="15"/>
      <c r="Q98" s="15"/>
      <c r="R98" s="15"/>
      <c r="S98" s="15"/>
      <c r="T98" s="15"/>
      <c r="U98" s="15"/>
      <c r="V98" s="15"/>
      <c r="W98" s="15"/>
      <c r="X98" s="15"/>
      <c r="Y98" s="15"/>
      <c r="Z98" s="15"/>
    </row>
    <row r="99" spans="1:26" x14ac:dyDescent="0.25">
      <c r="A99" s="15"/>
      <c r="B99" s="15"/>
      <c r="C99" s="15"/>
      <c r="D99" s="15"/>
      <c r="E99" s="15"/>
      <c r="F99" s="15"/>
      <c r="G99" s="15"/>
      <c r="H99" s="15"/>
      <c r="I99" s="15"/>
      <c r="J99" s="15"/>
      <c r="K99" s="15"/>
      <c r="L99" s="15"/>
      <c r="M99" s="15"/>
      <c r="N99" s="15"/>
      <c r="O99" s="15"/>
      <c r="P99" s="15"/>
      <c r="Q99" s="15"/>
      <c r="R99" s="15"/>
      <c r="S99" s="15"/>
      <c r="T99" s="15"/>
      <c r="U99" s="15"/>
      <c r="V99" s="15"/>
      <c r="W99" s="15"/>
      <c r="X99" s="15"/>
      <c r="Y99" s="15"/>
      <c r="Z99" s="15"/>
    </row>
    <row r="100" spans="1:26" x14ac:dyDescent="0.25">
      <c r="A100" s="15"/>
      <c r="B100" s="15"/>
      <c r="C100" s="15"/>
      <c r="D100" s="15"/>
      <c r="E100" s="15"/>
      <c r="F100" s="15"/>
      <c r="G100" s="15"/>
      <c r="H100" s="15"/>
      <c r="I100" s="15"/>
      <c r="J100" s="15"/>
      <c r="K100" s="15"/>
      <c r="L100" s="15"/>
      <c r="M100" s="15"/>
      <c r="N100" s="15"/>
      <c r="O100" s="15"/>
      <c r="P100" s="15"/>
      <c r="Q100" s="15"/>
      <c r="R100" s="15"/>
      <c r="S100" s="15"/>
      <c r="T100" s="15"/>
      <c r="U100" s="15"/>
      <c r="V100" s="15"/>
      <c r="W100" s="15"/>
      <c r="X100" s="15"/>
      <c r="Y100" s="15"/>
      <c r="Z100" s="15"/>
    </row>
    <row r="101" spans="1:26" x14ac:dyDescent="0.25">
      <c r="A101" s="15"/>
      <c r="B101" s="15"/>
      <c r="C101" s="15"/>
      <c r="D101" s="15"/>
      <c r="E101" s="15"/>
      <c r="F101" s="15"/>
      <c r="G101" s="15"/>
      <c r="H101" s="15"/>
      <c r="I101" s="15"/>
      <c r="J101" s="15"/>
      <c r="K101" s="15"/>
      <c r="L101" s="15"/>
      <c r="M101" s="15"/>
      <c r="N101" s="15"/>
      <c r="O101" s="15"/>
      <c r="P101" s="15"/>
      <c r="Q101" s="15"/>
      <c r="R101" s="15"/>
      <c r="S101" s="15"/>
      <c r="T101" s="15"/>
      <c r="U101" s="15"/>
      <c r="V101" s="15"/>
      <c r="W101" s="15"/>
      <c r="X101" s="15"/>
      <c r="Y101" s="15"/>
      <c r="Z101" s="15"/>
    </row>
    <row r="102" spans="1:26" x14ac:dyDescent="0.25">
      <c r="A102" s="15"/>
      <c r="B102" s="15"/>
      <c r="C102" s="15"/>
      <c r="D102" s="15"/>
      <c r="E102" s="15"/>
      <c r="F102" s="15"/>
      <c r="G102" s="15"/>
      <c r="H102" s="15"/>
      <c r="I102" s="15"/>
      <c r="J102" s="15"/>
      <c r="K102" s="15"/>
      <c r="L102" s="15"/>
      <c r="M102" s="15"/>
      <c r="N102" s="15"/>
      <c r="O102" s="15"/>
      <c r="P102" s="15"/>
      <c r="Q102" s="15"/>
      <c r="R102" s="15"/>
      <c r="S102" s="15"/>
      <c r="T102" s="15"/>
      <c r="U102" s="15"/>
      <c r="V102" s="15"/>
      <c r="W102" s="15"/>
      <c r="X102" s="15"/>
      <c r="Y102" s="15"/>
      <c r="Z102" s="15"/>
    </row>
    <row r="103" spans="1:26" x14ac:dyDescent="0.25">
      <c r="A103" s="15"/>
      <c r="B103" s="15"/>
      <c r="C103" s="15"/>
      <c r="D103" s="15"/>
      <c r="E103" s="15"/>
      <c r="F103" s="15"/>
      <c r="G103" s="15"/>
      <c r="H103" s="15"/>
      <c r="I103" s="15"/>
      <c r="J103" s="15"/>
      <c r="K103" s="15"/>
      <c r="L103" s="15"/>
      <c r="M103" s="15"/>
      <c r="N103" s="15"/>
      <c r="O103" s="15"/>
      <c r="P103" s="15"/>
      <c r="Q103" s="15"/>
      <c r="R103" s="15"/>
      <c r="S103" s="15"/>
      <c r="T103" s="15"/>
      <c r="U103" s="15"/>
      <c r="V103" s="15"/>
      <c r="W103" s="15"/>
      <c r="X103" s="15"/>
      <c r="Y103" s="15"/>
      <c r="Z103" s="15"/>
    </row>
    <row r="104" spans="1:26" x14ac:dyDescent="0.25">
      <c r="A104" s="15"/>
      <c r="B104" s="15"/>
      <c r="C104" s="15"/>
      <c r="D104" s="15"/>
      <c r="E104" s="15"/>
      <c r="F104" s="15"/>
      <c r="G104" s="15"/>
      <c r="H104" s="15"/>
      <c r="I104" s="15"/>
      <c r="J104" s="15"/>
      <c r="K104" s="15"/>
      <c r="L104" s="15"/>
      <c r="M104" s="15"/>
      <c r="N104" s="15"/>
      <c r="O104" s="15"/>
      <c r="P104" s="15"/>
      <c r="Q104" s="15"/>
      <c r="R104" s="15"/>
      <c r="S104" s="15"/>
      <c r="T104" s="15"/>
      <c r="U104" s="15"/>
      <c r="V104" s="15"/>
      <c r="W104" s="15"/>
      <c r="X104" s="15"/>
      <c r="Y104" s="15"/>
      <c r="Z104" s="15"/>
    </row>
    <row r="105" spans="1:26" x14ac:dyDescent="0.25">
      <c r="A105" s="15"/>
      <c r="B105" s="15"/>
      <c r="C105" s="15"/>
      <c r="D105" s="15"/>
      <c r="E105" s="15"/>
      <c r="F105" s="15"/>
      <c r="G105" s="15"/>
      <c r="H105" s="15"/>
      <c r="I105" s="15"/>
      <c r="J105" s="15"/>
      <c r="K105" s="15"/>
      <c r="L105" s="15"/>
      <c r="M105" s="15"/>
      <c r="N105" s="15"/>
      <c r="O105" s="15"/>
      <c r="P105" s="15"/>
      <c r="Q105" s="15"/>
      <c r="R105" s="15"/>
      <c r="S105" s="15"/>
      <c r="T105" s="15"/>
      <c r="U105" s="15"/>
      <c r="V105" s="15"/>
      <c r="W105" s="15"/>
      <c r="X105" s="15"/>
      <c r="Y105" s="15"/>
      <c r="Z105" s="15"/>
    </row>
    <row r="106" spans="1:26" x14ac:dyDescent="0.25">
      <c r="A106" s="15"/>
      <c r="B106" s="15"/>
      <c r="C106" s="15"/>
      <c r="D106" s="15"/>
      <c r="E106" s="15"/>
      <c r="F106" s="15"/>
      <c r="G106" s="15"/>
      <c r="H106" s="15"/>
      <c r="I106" s="15"/>
      <c r="J106" s="15"/>
      <c r="K106" s="15"/>
      <c r="L106" s="15"/>
      <c r="M106" s="15"/>
      <c r="N106" s="15"/>
      <c r="O106" s="15"/>
      <c r="P106" s="15"/>
      <c r="Q106" s="15"/>
      <c r="R106" s="15"/>
      <c r="S106" s="15"/>
      <c r="T106" s="15"/>
      <c r="U106" s="15"/>
      <c r="V106" s="15"/>
      <c r="W106" s="15"/>
      <c r="X106" s="15"/>
      <c r="Y106" s="15"/>
      <c r="Z106" s="15"/>
    </row>
    <row r="107" spans="1:26" x14ac:dyDescent="0.25">
      <c r="A107" s="15"/>
      <c r="B107" s="15"/>
      <c r="C107" s="15"/>
      <c r="D107" s="15"/>
      <c r="E107" s="15"/>
      <c r="F107" s="15"/>
      <c r="G107" s="15"/>
      <c r="H107" s="15"/>
      <c r="I107" s="15"/>
      <c r="J107" s="15"/>
      <c r="K107" s="15"/>
      <c r="L107" s="15"/>
      <c r="M107" s="15"/>
      <c r="N107" s="15"/>
      <c r="O107" s="15"/>
      <c r="P107" s="15"/>
      <c r="Q107" s="15"/>
      <c r="R107" s="15"/>
      <c r="S107" s="15"/>
      <c r="T107" s="15"/>
      <c r="U107" s="15"/>
      <c r="V107" s="15"/>
      <c r="W107" s="15"/>
      <c r="X107" s="15"/>
      <c r="Y107" s="15"/>
      <c r="Z107" s="15"/>
    </row>
    <row r="108" spans="1:26" x14ac:dyDescent="0.25">
      <c r="A108" s="15"/>
      <c r="B108" s="15"/>
      <c r="C108" s="15"/>
      <c r="D108" s="15"/>
      <c r="E108" s="15"/>
      <c r="F108" s="15"/>
      <c r="G108" s="15"/>
      <c r="H108" s="15"/>
      <c r="I108" s="15"/>
      <c r="J108" s="15"/>
      <c r="K108" s="15"/>
      <c r="L108" s="15"/>
      <c r="M108" s="15"/>
      <c r="N108" s="15"/>
      <c r="O108" s="15"/>
      <c r="P108" s="15"/>
      <c r="Q108" s="15"/>
      <c r="R108" s="15"/>
      <c r="S108" s="15"/>
      <c r="T108" s="15"/>
      <c r="U108" s="15"/>
      <c r="V108" s="15"/>
      <c r="W108" s="15"/>
      <c r="X108" s="15"/>
      <c r="Y108" s="15"/>
      <c r="Z108" s="15"/>
    </row>
    <row r="109" spans="1:26" x14ac:dyDescent="0.25">
      <c r="A109" s="15"/>
      <c r="B109" s="15"/>
      <c r="C109" s="15"/>
      <c r="D109" s="15"/>
      <c r="E109" s="15"/>
      <c r="F109" s="15"/>
      <c r="G109" s="15"/>
      <c r="H109" s="15"/>
      <c r="I109" s="15"/>
      <c r="J109" s="15"/>
      <c r="K109" s="15"/>
      <c r="L109" s="15"/>
      <c r="M109" s="15"/>
      <c r="N109" s="15"/>
      <c r="O109" s="15"/>
      <c r="P109" s="15"/>
      <c r="Q109" s="15"/>
      <c r="R109" s="15"/>
      <c r="S109" s="15"/>
      <c r="T109" s="15"/>
      <c r="U109" s="15"/>
      <c r="V109" s="15"/>
      <c r="W109" s="15"/>
      <c r="X109" s="15"/>
      <c r="Y109" s="15"/>
      <c r="Z109" s="15"/>
    </row>
    <row r="110" spans="1:26" x14ac:dyDescent="0.25">
      <c r="A110" s="15"/>
      <c r="B110" s="15"/>
      <c r="C110" s="15"/>
      <c r="D110" s="15"/>
      <c r="E110" s="15"/>
      <c r="F110" s="15"/>
      <c r="G110" s="15"/>
      <c r="H110" s="15"/>
      <c r="I110" s="15"/>
      <c r="J110" s="15"/>
      <c r="K110" s="15"/>
      <c r="L110" s="15"/>
      <c r="M110" s="15"/>
      <c r="N110" s="15"/>
      <c r="O110" s="15"/>
      <c r="P110" s="15"/>
      <c r="Q110" s="15"/>
      <c r="R110" s="15"/>
      <c r="S110" s="15"/>
      <c r="T110" s="15"/>
      <c r="U110" s="15"/>
      <c r="V110" s="15"/>
      <c r="W110" s="15"/>
      <c r="X110" s="15"/>
      <c r="Y110" s="15"/>
      <c r="Z110" s="15"/>
    </row>
    <row r="111" spans="1:26" x14ac:dyDescent="0.25">
      <c r="A111" s="15"/>
      <c r="B111" s="15"/>
      <c r="C111" s="15"/>
      <c r="D111" s="15"/>
      <c r="E111" s="15"/>
      <c r="F111" s="15"/>
      <c r="G111" s="15"/>
      <c r="H111" s="15"/>
      <c r="I111" s="15"/>
      <c r="J111" s="15"/>
      <c r="K111" s="15"/>
      <c r="L111" s="15"/>
      <c r="M111" s="15"/>
      <c r="N111" s="15"/>
      <c r="O111" s="15"/>
      <c r="P111" s="15"/>
      <c r="Q111" s="15"/>
      <c r="R111" s="15"/>
      <c r="S111" s="15"/>
      <c r="T111" s="15"/>
      <c r="U111" s="15"/>
      <c r="V111" s="15"/>
      <c r="W111" s="15"/>
      <c r="X111" s="15"/>
      <c r="Y111" s="15"/>
      <c r="Z111" s="15"/>
    </row>
    <row r="112" spans="1:26" x14ac:dyDescent="0.25">
      <c r="A112" s="15"/>
      <c r="B112" s="15"/>
      <c r="C112" s="15"/>
      <c r="D112" s="15"/>
      <c r="E112" s="15"/>
      <c r="F112" s="15"/>
      <c r="G112" s="15"/>
      <c r="H112" s="15"/>
      <c r="I112" s="15"/>
      <c r="J112" s="15"/>
      <c r="K112" s="15"/>
      <c r="L112" s="15"/>
      <c r="M112" s="15"/>
      <c r="N112" s="15"/>
      <c r="O112" s="15"/>
      <c r="P112" s="15"/>
      <c r="Q112" s="15"/>
      <c r="R112" s="15"/>
      <c r="S112" s="15"/>
      <c r="T112" s="15"/>
      <c r="U112" s="15"/>
      <c r="V112" s="15"/>
      <c r="W112" s="15"/>
      <c r="X112" s="15"/>
      <c r="Y112" s="15"/>
      <c r="Z112" s="15"/>
    </row>
    <row r="113" spans="1:26" x14ac:dyDescent="0.25">
      <c r="A113" s="15"/>
      <c r="B113" s="15"/>
      <c r="C113" s="15"/>
      <c r="D113" s="15"/>
      <c r="E113" s="15"/>
      <c r="F113" s="15"/>
      <c r="G113" s="15"/>
      <c r="H113" s="15"/>
      <c r="I113" s="15"/>
      <c r="J113" s="15"/>
      <c r="K113" s="15"/>
      <c r="L113" s="15"/>
      <c r="M113" s="15"/>
      <c r="N113" s="15"/>
      <c r="O113" s="15"/>
      <c r="P113" s="15"/>
      <c r="Q113" s="15"/>
      <c r="R113" s="15"/>
      <c r="S113" s="15"/>
      <c r="T113" s="15"/>
      <c r="U113" s="15"/>
      <c r="V113" s="15"/>
      <c r="W113" s="15"/>
      <c r="X113" s="15"/>
      <c r="Y113" s="15"/>
      <c r="Z113" s="15"/>
    </row>
    <row r="114" spans="1:26" x14ac:dyDescent="0.25">
      <c r="A114" s="15"/>
      <c r="B114" s="15"/>
      <c r="C114" s="15"/>
      <c r="D114" s="15"/>
      <c r="E114" s="15"/>
      <c r="F114" s="15"/>
      <c r="G114" s="15"/>
      <c r="H114" s="15"/>
      <c r="I114" s="15"/>
      <c r="J114" s="15"/>
      <c r="K114" s="15"/>
      <c r="L114" s="15"/>
      <c r="M114" s="15"/>
      <c r="N114" s="15"/>
      <c r="O114" s="15"/>
      <c r="P114" s="15"/>
      <c r="Q114" s="15"/>
      <c r="R114" s="15"/>
      <c r="S114" s="15"/>
      <c r="T114" s="15"/>
      <c r="U114" s="15"/>
      <c r="V114" s="15"/>
      <c r="W114" s="15"/>
      <c r="X114" s="15"/>
      <c r="Y114" s="15"/>
      <c r="Z114" s="15"/>
    </row>
    <row r="115" spans="1:26" x14ac:dyDescent="0.25">
      <c r="A115" s="15"/>
      <c r="B115" s="15"/>
      <c r="C115" s="15"/>
      <c r="D115" s="15"/>
      <c r="E115" s="15"/>
      <c r="F115" s="15"/>
      <c r="G115" s="15"/>
      <c r="H115" s="15"/>
      <c r="I115" s="15"/>
      <c r="J115" s="15"/>
      <c r="K115" s="15"/>
      <c r="L115" s="15"/>
      <c r="M115" s="15"/>
      <c r="N115" s="15"/>
      <c r="O115" s="15"/>
      <c r="P115" s="15"/>
      <c r="Q115" s="15"/>
      <c r="R115" s="15"/>
      <c r="S115" s="15"/>
      <c r="T115" s="15"/>
      <c r="U115" s="15"/>
      <c r="V115" s="15"/>
      <c r="W115" s="15"/>
      <c r="X115" s="15"/>
      <c r="Y115" s="15"/>
      <c r="Z115" s="15"/>
    </row>
    <row r="116" spans="1:26" x14ac:dyDescent="0.25">
      <c r="A116" s="15"/>
      <c r="B116" s="15"/>
      <c r="C116" s="15"/>
      <c r="D116" s="15"/>
      <c r="E116" s="15"/>
      <c r="F116" s="15"/>
      <c r="G116" s="15"/>
      <c r="H116" s="15"/>
      <c r="I116" s="15"/>
      <c r="J116" s="15"/>
      <c r="K116" s="15"/>
      <c r="L116" s="15"/>
      <c r="M116" s="15"/>
      <c r="N116" s="15"/>
      <c r="O116" s="15"/>
      <c r="P116" s="15"/>
      <c r="Q116" s="15"/>
      <c r="R116" s="15"/>
      <c r="S116" s="15"/>
      <c r="T116" s="15"/>
      <c r="U116" s="15"/>
      <c r="V116" s="15"/>
      <c r="W116" s="15"/>
      <c r="X116" s="15"/>
      <c r="Y116" s="15"/>
      <c r="Z116" s="15"/>
    </row>
    <row r="117" spans="1:26" x14ac:dyDescent="0.25">
      <c r="A117" s="15"/>
      <c r="B117" s="15"/>
      <c r="C117" s="15"/>
      <c r="D117" s="15"/>
      <c r="E117" s="15"/>
      <c r="F117" s="15"/>
      <c r="G117" s="15"/>
      <c r="H117" s="15"/>
      <c r="I117" s="15"/>
      <c r="J117" s="15"/>
      <c r="K117" s="15"/>
      <c r="L117" s="15"/>
      <c r="M117" s="15"/>
      <c r="N117" s="15"/>
      <c r="O117" s="15"/>
      <c r="P117" s="15"/>
      <c r="Q117" s="15"/>
      <c r="R117" s="15"/>
      <c r="S117" s="15"/>
      <c r="T117" s="15"/>
      <c r="U117" s="15"/>
      <c r="V117" s="15"/>
      <c r="W117" s="15"/>
      <c r="X117" s="15"/>
      <c r="Y117" s="15"/>
      <c r="Z117" s="15"/>
    </row>
    <row r="118" spans="1:26" x14ac:dyDescent="0.25">
      <c r="A118" s="15"/>
      <c r="B118" s="15"/>
      <c r="C118" s="15"/>
      <c r="D118" s="15"/>
      <c r="E118" s="15"/>
      <c r="F118" s="15"/>
      <c r="G118" s="15"/>
      <c r="H118" s="15"/>
      <c r="I118" s="15"/>
      <c r="J118" s="15"/>
      <c r="K118" s="15"/>
      <c r="L118" s="15"/>
      <c r="M118" s="15"/>
      <c r="N118" s="15"/>
      <c r="O118" s="15"/>
      <c r="P118" s="15"/>
      <c r="Q118" s="15"/>
      <c r="R118" s="15"/>
      <c r="S118" s="15"/>
      <c r="T118" s="15"/>
      <c r="U118" s="15"/>
      <c r="V118" s="15"/>
      <c r="W118" s="15"/>
      <c r="X118" s="15"/>
      <c r="Y118" s="15"/>
      <c r="Z118" s="15"/>
    </row>
    <row r="119" spans="1:26" x14ac:dyDescent="0.25">
      <c r="A119" s="15"/>
      <c r="B119" s="15"/>
      <c r="C119" s="15"/>
      <c r="D119" s="15"/>
      <c r="E119" s="15"/>
      <c r="F119" s="15"/>
      <c r="G119" s="15"/>
      <c r="H119" s="15"/>
      <c r="I119" s="15"/>
      <c r="J119" s="15"/>
      <c r="K119" s="15"/>
      <c r="L119" s="15"/>
      <c r="M119" s="15"/>
      <c r="N119" s="15"/>
      <c r="O119" s="15"/>
      <c r="P119" s="15"/>
      <c r="Q119" s="15"/>
      <c r="R119" s="15"/>
      <c r="S119" s="15"/>
      <c r="T119" s="15"/>
      <c r="U119" s="15"/>
      <c r="V119" s="15"/>
      <c r="W119" s="15"/>
      <c r="X119" s="15"/>
      <c r="Y119" s="15"/>
      <c r="Z119" s="15"/>
    </row>
    <row r="120" spans="1:26" x14ac:dyDescent="0.25">
      <c r="A120" s="15"/>
      <c r="B120" s="15"/>
      <c r="C120" s="15"/>
      <c r="D120" s="15"/>
      <c r="E120" s="15"/>
      <c r="F120" s="15"/>
      <c r="G120" s="15"/>
      <c r="H120" s="15"/>
      <c r="I120" s="15"/>
      <c r="J120" s="15"/>
      <c r="K120" s="15"/>
      <c r="L120" s="15"/>
      <c r="M120" s="15"/>
      <c r="N120" s="15"/>
      <c r="O120" s="15"/>
      <c r="P120" s="15"/>
      <c r="Q120" s="15"/>
      <c r="R120" s="15"/>
      <c r="S120" s="15"/>
      <c r="T120" s="15"/>
      <c r="U120" s="15"/>
      <c r="V120" s="15"/>
      <c r="W120" s="15"/>
      <c r="X120" s="15"/>
      <c r="Y120" s="15"/>
      <c r="Z120" s="15"/>
    </row>
    <row r="121" spans="1:26" x14ac:dyDescent="0.25">
      <c r="A121" s="15"/>
      <c r="B121" s="15"/>
      <c r="C121" s="15"/>
      <c r="D121" s="15"/>
      <c r="E121" s="15"/>
      <c r="F121" s="15"/>
      <c r="G121" s="15"/>
      <c r="H121" s="15"/>
      <c r="I121" s="15"/>
      <c r="J121" s="15"/>
      <c r="K121" s="15"/>
      <c r="L121" s="15"/>
      <c r="M121" s="15"/>
      <c r="N121" s="15"/>
      <c r="O121" s="15"/>
      <c r="P121" s="15"/>
      <c r="Q121" s="15"/>
      <c r="R121" s="15"/>
      <c r="S121" s="15"/>
      <c r="T121" s="15"/>
      <c r="U121" s="15"/>
      <c r="V121" s="15"/>
      <c r="W121" s="15"/>
      <c r="X121" s="15"/>
      <c r="Y121" s="15"/>
      <c r="Z121" s="15"/>
    </row>
    <row r="122" spans="1:26" x14ac:dyDescent="0.25">
      <c r="A122" s="15"/>
      <c r="B122" s="15"/>
      <c r="C122" s="15"/>
      <c r="D122" s="15"/>
      <c r="E122" s="15"/>
      <c r="F122" s="15"/>
      <c r="G122" s="15"/>
      <c r="H122" s="15"/>
      <c r="I122" s="15"/>
      <c r="J122" s="15"/>
      <c r="K122" s="15"/>
      <c r="L122" s="15"/>
      <c r="M122" s="15"/>
      <c r="N122" s="15"/>
      <c r="O122" s="15"/>
      <c r="P122" s="15"/>
      <c r="Q122" s="15"/>
      <c r="R122" s="15"/>
      <c r="S122" s="15"/>
      <c r="T122" s="15"/>
      <c r="U122" s="15"/>
      <c r="V122" s="15"/>
      <c r="W122" s="15"/>
      <c r="X122" s="15"/>
      <c r="Y122" s="15"/>
      <c r="Z122" s="15"/>
    </row>
    <row r="123" spans="1:26" x14ac:dyDescent="0.25">
      <c r="A123" s="15"/>
      <c r="B123" s="15"/>
      <c r="C123" s="15"/>
      <c r="D123" s="15"/>
      <c r="E123" s="15"/>
      <c r="F123" s="15"/>
      <c r="G123" s="15"/>
      <c r="H123" s="15"/>
      <c r="I123" s="15"/>
      <c r="J123" s="15"/>
      <c r="K123" s="15"/>
      <c r="L123" s="15"/>
      <c r="M123" s="15"/>
      <c r="N123" s="15"/>
      <c r="O123" s="15"/>
      <c r="P123" s="15"/>
      <c r="Q123" s="15"/>
      <c r="R123" s="15"/>
      <c r="S123" s="15"/>
      <c r="T123" s="15"/>
      <c r="U123" s="15"/>
      <c r="V123" s="15"/>
      <c r="W123" s="15"/>
      <c r="X123" s="15"/>
      <c r="Y123" s="15"/>
      <c r="Z123" s="15"/>
    </row>
    <row r="124" spans="1:26" x14ac:dyDescent="0.25">
      <c r="A124" s="15"/>
      <c r="B124" s="15"/>
      <c r="C124" s="15"/>
      <c r="D124" s="15"/>
      <c r="E124" s="15"/>
      <c r="F124" s="15"/>
      <c r="G124" s="15"/>
      <c r="H124" s="15"/>
      <c r="I124" s="15"/>
      <c r="J124" s="15"/>
      <c r="K124" s="15"/>
      <c r="L124" s="15"/>
      <c r="M124" s="15"/>
      <c r="N124" s="15"/>
      <c r="O124" s="15"/>
      <c r="P124" s="15"/>
      <c r="Q124" s="15"/>
      <c r="R124" s="15"/>
      <c r="S124" s="15"/>
      <c r="T124" s="15"/>
      <c r="U124" s="15"/>
      <c r="V124" s="15"/>
      <c r="W124" s="15"/>
      <c r="X124" s="15"/>
      <c r="Y124" s="15"/>
      <c r="Z124" s="15"/>
    </row>
    <row r="125" spans="1:26" x14ac:dyDescent="0.25">
      <c r="A125" s="15"/>
      <c r="B125" s="15"/>
      <c r="C125" s="15"/>
      <c r="D125" s="15"/>
      <c r="E125" s="15"/>
      <c r="F125" s="15"/>
      <c r="G125" s="15"/>
      <c r="H125" s="15"/>
      <c r="I125" s="15"/>
      <c r="J125" s="15"/>
      <c r="K125" s="15"/>
      <c r="L125" s="15"/>
      <c r="M125" s="15"/>
      <c r="N125" s="15"/>
      <c r="O125" s="15"/>
      <c r="P125" s="15"/>
      <c r="Q125" s="15"/>
      <c r="R125" s="15"/>
      <c r="S125" s="15"/>
      <c r="T125" s="15"/>
      <c r="U125" s="15"/>
      <c r="V125" s="15"/>
      <c r="W125" s="15"/>
      <c r="X125" s="15"/>
      <c r="Y125" s="15"/>
      <c r="Z125" s="15"/>
    </row>
    <row r="126" spans="1:26" x14ac:dyDescent="0.25">
      <c r="A126" s="15"/>
      <c r="B126" s="15"/>
      <c r="C126" s="15"/>
      <c r="D126" s="15"/>
      <c r="E126" s="15"/>
      <c r="F126" s="15"/>
      <c r="G126" s="15"/>
      <c r="H126" s="15"/>
      <c r="I126" s="15"/>
      <c r="J126" s="15"/>
      <c r="K126" s="15"/>
      <c r="L126" s="15"/>
      <c r="M126" s="15"/>
      <c r="N126" s="15"/>
      <c r="O126" s="15"/>
      <c r="P126" s="15"/>
      <c r="Q126" s="15"/>
      <c r="R126" s="15"/>
      <c r="S126" s="15"/>
      <c r="T126" s="15"/>
      <c r="U126" s="15"/>
      <c r="V126" s="15"/>
      <c r="W126" s="15"/>
      <c r="X126" s="15"/>
      <c r="Y126" s="15"/>
      <c r="Z126" s="15"/>
    </row>
    <row r="127" spans="1:26" x14ac:dyDescent="0.25">
      <c r="A127" s="15"/>
      <c r="B127" s="15"/>
      <c r="C127" s="15"/>
      <c r="D127" s="15"/>
      <c r="E127" s="15"/>
      <c r="F127" s="15"/>
      <c r="G127" s="15"/>
      <c r="H127" s="15"/>
      <c r="I127" s="15"/>
      <c r="J127" s="15"/>
      <c r="K127" s="15"/>
      <c r="L127" s="15"/>
      <c r="M127" s="15"/>
      <c r="N127" s="15"/>
      <c r="O127" s="15"/>
      <c r="P127" s="15"/>
      <c r="Q127" s="15"/>
      <c r="R127" s="15"/>
      <c r="S127" s="15"/>
      <c r="T127" s="15"/>
      <c r="U127" s="15"/>
      <c r="V127" s="15"/>
      <c r="W127" s="15"/>
      <c r="X127" s="15"/>
      <c r="Y127" s="15"/>
      <c r="Z127" s="15"/>
    </row>
    <row r="128" spans="1:26" x14ac:dyDescent="0.25">
      <c r="A128" s="15"/>
      <c r="B128" s="15"/>
      <c r="C128" s="15"/>
      <c r="D128" s="15"/>
      <c r="E128" s="15"/>
      <c r="F128" s="15"/>
      <c r="G128" s="15"/>
      <c r="H128" s="15"/>
      <c r="I128" s="15"/>
      <c r="J128" s="15"/>
      <c r="K128" s="15"/>
      <c r="L128" s="15"/>
      <c r="M128" s="15"/>
      <c r="N128" s="15"/>
      <c r="O128" s="15"/>
      <c r="P128" s="15"/>
      <c r="Q128" s="15"/>
      <c r="R128" s="15"/>
      <c r="S128" s="15"/>
      <c r="T128" s="15"/>
      <c r="U128" s="15"/>
      <c r="V128" s="15"/>
      <c r="W128" s="15"/>
      <c r="X128" s="15"/>
      <c r="Y128" s="15"/>
      <c r="Z128" s="15"/>
    </row>
    <row r="129" spans="1:26" x14ac:dyDescent="0.25">
      <c r="A129" s="15"/>
      <c r="B129" s="15"/>
      <c r="C129" s="15"/>
      <c r="D129" s="15"/>
      <c r="E129" s="15"/>
      <c r="F129" s="15"/>
      <c r="G129" s="15"/>
      <c r="H129" s="15"/>
      <c r="I129" s="15"/>
      <c r="J129" s="15"/>
      <c r="K129" s="15"/>
      <c r="L129" s="15"/>
      <c r="M129" s="15"/>
      <c r="N129" s="15"/>
      <c r="O129" s="15"/>
      <c r="P129" s="15"/>
      <c r="Q129" s="15"/>
      <c r="R129" s="15"/>
      <c r="S129" s="15"/>
      <c r="T129" s="15"/>
      <c r="U129" s="15"/>
      <c r="V129" s="15"/>
      <c r="W129" s="15"/>
      <c r="X129" s="15"/>
      <c r="Y129" s="15"/>
      <c r="Z129" s="15"/>
    </row>
    <row r="130" spans="1:26" x14ac:dyDescent="0.25">
      <c r="A130" s="15"/>
      <c r="B130" s="15"/>
      <c r="C130" s="15"/>
      <c r="D130" s="15"/>
      <c r="E130" s="15"/>
      <c r="F130" s="15"/>
      <c r="G130" s="15"/>
      <c r="H130" s="15"/>
      <c r="I130" s="15"/>
      <c r="J130" s="15"/>
      <c r="K130" s="15"/>
      <c r="L130" s="15"/>
      <c r="M130" s="15"/>
      <c r="N130" s="15"/>
      <c r="O130" s="15"/>
      <c r="P130" s="15"/>
      <c r="Q130" s="15"/>
      <c r="R130" s="15"/>
      <c r="S130" s="15"/>
      <c r="T130" s="15"/>
      <c r="U130" s="15"/>
      <c r="V130" s="15"/>
      <c r="W130" s="15"/>
      <c r="X130" s="15"/>
      <c r="Y130" s="15"/>
      <c r="Z130" s="15"/>
    </row>
    <row r="131" spans="1:26" x14ac:dyDescent="0.25">
      <c r="A131" s="15"/>
      <c r="B131" s="15"/>
      <c r="C131" s="15"/>
      <c r="D131" s="15"/>
      <c r="E131" s="15"/>
      <c r="F131" s="15"/>
      <c r="G131" s="15"/>
      <c r="H131" s="15"/>
      <c r="I131" s="15"/>
      <c r="J131" s="15"/>
      <c r="K131" s="15"/>
      <c r="L131" s="15"/>
      <c r="M131" s="15"/>
      <c r="N131" s="15"/>
      <c r="O131" s="15"/>
      <c r="P131" s="15"/>
      <c r="Q131" s="15"/>
      <c r="R131" s="15"/>
      <c r="S131" s="15"/>
      <c r="T131" s="15"/>
      <c r="U131" s="15"/>
      <c r="V131" s="15"/>
      <c r="W131" s="15"/>
      <c r="X131" s="15"/>
      <c r="Y131" s="15"/>
      <c r="Z131" s="15"/>
    </row>
    <row r="132" spans="1:26" x14ac:dyDescent="0.25">
      <c r="A132" s="15"/>
      <c r="B132" s="15"/>
      <c r="C132" s="15"/>
      <c r="D132" s="15"/>
      <c r="E132" s="15"/>
      <c r="F132" s="15"/>
      <c r="G132" s="15"/>
      <c r="H132" s="15"/>
      <c r="I132" s="15"/>
      <c r="J132" s="15"/>
      <c r="K132" s="15"/>
      <c r="L132" s="15"/>
      <c r="M132" s="15"/>
      <c r="N132" s="15"/>
      <c r="O132" s="15"/>
      <c r="P132" s="15"/>
      <c r="Q132" s="15"/>
      <c r="R132" s="15"/>
      <c r="S132" s="15"/>
      <c r="T132" s="15"/>
      <c r="U132" s="15"/>
      <c r="V132" s="15"/>
      <c r="W132" s="15"/>
      <c r="X132" s="15"/>
      <c r="Y132" s="15"/>
      <c r="Z132" s="15"/>
    </row>
    <row r="133" spans="1:26" x14ac:dyDescent="0.25">
      <c r="A133" s="15"/>
      <c r="B133" s="15"/>
      <c r="C133" s="15"/>
      <c r="D133" s="15"/>
      <c r="E133" s="15"/>
      <c r="F133" s="15"/>
      <c r="G133" s="15"/>
      <c r="H133" s="15"/>
      <c r="I133" s="15"/>
      <c r="J133" s="15"/>
      <c r="K133" s="15"/>
      <c r="L133" s="15"/>
      <c r="M133" s="15"/>
      <c r="N133" s="15"/>
      <c r="O133" s="15"/>
      <c r="P133" s="15"/>
      <c r="Q133" s="15"/>
      <c r="R133" s="15"/>
      <c r="S133" s="15"/>
      <c r="T133" s="15"/>
      <c r="U133" s="15"/>
      <c r="V133" s="15"/>
      <c r="W133" s="15"/>
      <c r="X133" s="15"/>
      <c r="Y133" s="15"/>
      <c r="Z133" s="15"/>
    </row>
    <row r="134" spans="1:26" x14ac:dyDescent="0.25">
      <c r="A134" s="15"/>
      <c r="B134" s="15"/>
      <c r="C134" s="15"/>
      <c r="D134" s="15"/>
      <c r="E134" s="15"/>
      <c r="F134" s="15"/>
      <c r="G134" s="15"/>
      <c r="H134" s="15"/>
      <c r="I134" s="15"/>
      <c r="J134" s="15"/>
      <c r="K134" s="15"/>
      <c r="L134" s="15"/>
      <c r="M134" s="15"/>
      <c r="N134" s="15"/>
      <c r="O134" s="15"/>
      <c r="P134" s="15"/>
      <c r="Q134" s="15"/>
      <c r="R134" s="15"/>
      <c r="S134" s="15"/>
      <c r="T134" s="15"/>
      <c r="U134" s="15"/>
      <c r="V134" s="15"/>
      <c r="W134" s="15"/>
      <c r="X134" s="15"/>
      <c r="Y134" s="15"/>
      <c r="Z134" s="15"/>
    </row>
    <row r="135" spans="1:26" x14ac:dyDescent="0.25">
      <c r="A135" s="15"/>
      <c r="B135" s="15"/>
      <c r="C135" s="15"/>
      <c r="D135" s="15"/>
      <c r="E135" s="15"/>
      <c r="F135" s="15"/>
      <c r="G135" s="15"/>
      <c r="H135" s="15"/>
      <c r="I135" s="15"/>
      <c r="J135" s="15"/>
      <c r="K135" s="15"/>
      <c r="L135" s="15"/>
      <c r="M135" s="15"/>
      <c r="N135" s="15"/>
      <c r="O135" s="15"/>
      <c r="P135" s="15"/>
      <c r="Q135" s="15"/>
      <c r="R135" s="15"/>
      <c r="S135" s="15"/>
      <c r="T135" s="15"/>
      <c r="U135" s="15"/>
      <c r="V135" s="15"/>
      <c r="W135" s="15"/>
      <c r="X135" s="15"/>
      <c r="Y135" s="15"/>
      <c r="Z135" s="15"/>
    </row>
    <row r="136" spans="1:26" x14ac:dyDescent="0.25">
      <c r="A136" s="15"/>
      <c r="B136" s="15"/>
      <c r="C136" s="15"/>
      <c r="D136" s="15"/>
      <c r="E136" s="15"/>
      <c r="F136" s="15"/>
      <c r="G136" s="15"/>
      <c r="H136" s="15"/>
      <c r="I136" s="15"/>
      <c r="J136" s="15"/>
      <c r="K136" s="15"/>
      <c r="L136" s="15"/>
      <c r="M136" s="15"/>
      <c r="N136" s="15"/>
      <c r="O136" s="15"/>
      <c r="P136" s="15"/>
      <c r="Q136" s="15"/>
      <c r="R136" s="15"/>
      <c r="S136" s="15"/>
      <c r="T136" s="15"/>
      <c r="U136" s="15"/>
      <c r="V136" s="15"/>
      <c r="W136" s="15"/>
      <c r="X136" s="15"/>
      <c r="Y136" s="15"/>
      <c r="Z136" s="15"/>
    </row>
    <row r="137" spans="1:26" x14ac:dyDescent="0.25">
      <c r="A137" s="15"/>
      <c r="B137" s="15"/>
      <c r="C137" s="15"/>
      <c r="D137" s="15"/>
      <c r="E137" s="15"/>
      <c r="F137" s="15"/>
      <c r="G137" s="15"/>
      <c r="H137" s="15"/>
      <c r="I137" s="15"/>
      <c r="J137" s="15"/>
      <c r="K137" s="15"/>
      <c r="L137" s="15"/>
      <c r="M137" s="15"/>
      <c r="N137" s="15"/>
      <c r="O137" s="15"/>
      <c r="P137" s="15"/>
      <c r="Q137" s="15"/>
      <c r="R137" s="15"/>
      <c r="S137" s="15"/>
      <c r="T137" s="15"/>
      <c r="U137" s="15"/>
      <c r="V137" s="15"/>
      <c r="W137" s="15"/>
      <c r="X137" s="15"/>
      <c r="Y137" s="15"/>
      <c r="Z137" s="15"/>
    </row>
    <row r="138" spans="1:26" x14ac:dyDescent="0.25">
      <c r="A138" s="15"/>
      <c r="B138" s="15"/>
      <c r="C138" s="15"/>
      <c r="D138" s="15"/>
      <c r="E138" s="15"/>
      <c r="F138" s="15"/>
      <c r="G138" s="15"/>
      <c r="H138" s="15"/>
      <c r="I138" s="15"/>
      <c r="J138" s="15"/>
      <c r="K138" s="15"/>
      <c r="L138" s="15"/>
      <c r="M138" s="15"/>
      <c r="N138" s="15"/>
      <c r="O138" s="15"/>
      <c r="P138" s="15"/>
      <c r="Q138" s="15"/>
      <c r="R138" s="15"/>
      <c r="S138" s="15"/>
      <c r="T138" s="15"/>
      <c r="U138" s="15"/>
      <c r="V138" s="15"/>
      <c r="W138" s="15"/>
      <c r="X138" s="15"/>
      <c r="Y138" s="15"/>
      <c r="Z138" s="15"/>
    </row>
    <row r="139" spans="1:26" x14ac:dyDescent="0.25">
      <c r="A139" s="15"/>
      <c r="B139" s="15"/>
      <c r="C139" s="15"/>
      <c r="D139" s="15"/>
      <c r="E139" s="15"/>
      <c r="F139" s="15"/>
      <c r="G139" s="15"/>
      <c r="H139" s="15"/>
      <c r="I139" s="15"/>
      <c r="J139" s="15"/>
      <c r="K139" s="15"/>
      <c r="L139" s="15"/>
      <c r="M139" s="15"/>
      <c r="N139" s="15"/>
      <c r="O139" s="15"/>
      <c r="P139" s="15"/>
      <c r="Q139" s="15"/>
      <c r="R139" s="15"/>
      <c r="S139" s="15"/>
      <c r="T139" s="15"/>
      <c r="U139" s="15"/>
      <c r="V139" s="15"/>
      <c r="W139" s="15"/>
      <c r="X139" s="15"/>
      <c r="Y139" s="15"/>
      <c r="Z139" s="15"/>
    </row>
    <row r="140" spans="1:26" x14ac:dyDescent="0.25">
      <c r="A140" s="15"/>
      <c r="B140" s="15"/>
      <c r="C140" s="15"/>
      <c r="D140" s="15"/>
      <c r="E140" s="15"/>
      <c r="F140" s="15"/>
      <c r="G140" s="15"/>
      <c r="H140" s="15"/>
      <c r="I140" s="15"/>
      <c r="J140" s="15"/>
      <c r="K140" s="15"/>
      <c r="L140" s="15"/>
      <c r="M140" s="15"/>
      <c r="N140" s="15"/>
      <c r="O140" s="15"/>
      <c r="P140" s="15"/>
      <c r="Q140" s="15"/>
      <c r="R140" s="15"/>
      <c r="S140" s="15"/>
      <c r="T140" s="15"/>
      <c r="U140" s="15"/>
      <c r="V140" s="15"/>
      <c r="W140" s="15"/>
      <c r="X140" s="15"/>
      <c r="Y140" s="15"/>
      <c r="Z140" s="15"/>
    </row>
    <row r="141" spans="1:26" x14ac:dyDescent="0.25">
      <c r="A141" s="15"/>
      <c r="B141" s="15"/>
      <c r="C141" s="15"/>
      <c r="D141" s="15"/>
      <c r="E141" s="15"/>
      <c r="F141" s="15"/>
      <c r="G141" s="15"/>
      <c r="H141" s="15"/>
      <c r="I141" s="15"/>
      <c r="J141" s="15"/>
      <c r="K141" s="15"/>
      <c r="L141" s="15"/>
      <c r="M141" s="15"/>
      <c r="N141" s="15"/>
      <c r="O141" s="15"/>
      <c r="P141" s="15"/>
      <c r="Q141" s="15"/>
      <c r="R141" s="15"/>
      <c r="S141" s="15"/>
      <c r="T141" s="15"/>
      <c r="U141" s="15"/>
      <c r="V141" s="15"/>
      <c r="W141" s="15"/>
      <c r="X141" s="15"/>
      <c r="Y141" s="15"/>
      <c r="Z141" s="15"/>
    </row>
    <row r="142" spans="1:26" x14ac:dyDescent="0.25">
      <c r="A142" s="15"/>
      <c r="B142" s="15"/>
      <c r="C142" s="15"/>
      <c r="D142" s="15"/>
      <c r="E142" s="15"/>
      <c r="F142" s="15"/>
      <c r="G142" s="15"/>
      <c r="H142" s="15"/>
      <c r="I142" s="15"/>
      <c r="J142" s="15"/>
      <c r="K142" s="15"/>
      <c r="L142" s="15"/>
      <c r="M142" s="15"/>
      <c r="N142" s="15"/>
      <c r="O142" s="15"/>
      <c r="P142" s="15"/>
      <c r="Q142" s="15"/>
      <c r="R142" s="15"/>
      <c r="S142" s="15"/>
      <c r="T142" s="15"/>
      <c r="U142" s="15"/>
      <c r="V142" s="15"/>
      <c r="W142" s="15"/>
      <c r="X142" s="15"/>
      <c r="Y142" s="15"/>
      <c r="Z142" s="15"/>
    </row>
    <row r="143" spans="1:26" x14ac:dyDescent="0.25">
      <c r="A143" s="15"/>
      <c r="B143" s="15"/>
      <c r="C143" s="15"/>
      <c r="D143" s="15"/>
      <c r="E143" s="15"/>
      <c r="F143" s="15"/>
      <c r="G143" s="15"/>
      <c r="H143" s="15"/>
      <c r="I143" s="15"/>
      <c r="J143" s="15"/>
      <c r="K143" s="15"/>
      <c r="L143" s="15"/>
      <c r="M143" s="15"/>
      <c r="N143" s="15"/>
      <c r="O143" s="15"/>
      <c r="P143" s="15"/>
      <c r="Q143" s="15"/>
      <c r="R143" s="15"/>
      <c r="S143" s="15"/>
      <c r="T143" s="15"/>
      <c r="U143" s="15"/>
      <c r="V143" s="15"/>
      <c r="W143" s="15"/>
      <c r="X143" s="15"/>
      <c r="Y143" s="15"/>
      <c r="Z143" s="15"/>
    </row>
    <row r="144" spans="1:26" x14ac:dyDescent="0.25">
      <c r="A144" s="15"/>
      <c r="B144" s="15"/>
      <c r="C144" s="15"/>
      <c r="D144" s="15"/>
      <c r="E144" s="15"/>
      <c r="F144" s="15"/>
      <c r="G144" s="15"/>
      <c r="H144" s="15"/>
      <c r="I144" s="15"/>
      <c r="J144" s="15"/>
      <c r="K144" s="15"/>
      <c r="L144" s="15"/>
      <c r="M144" s="15"/>
      <c r="N144" s="15"/>
      <c r="O144" s="15"/>
      <c r="P144" s="15"/>
      <c r="Q144" s="15"/>
      <c r="R144" s="15"/>
      <c r="S144" s="15"/>
      <c r="T144" s="15"/>
      <c r="U144" s="15"/>
      <c r="V144" s="15"/>
      <c r="W144" s="15"/>
      <c r="X144" s="15"/>
      <c r="Y144" s="15"/>
      <c r="Z144" s="15"/>
    </row>
    <row r="145" spans="1:26" x14ac:dyDescent="0.25">
      <c r="A145" s="15"/>
      <c r="B145" s="15"/>
      <c r="C145" s="15"/>
      <c r="D145" s="15"/>
      <c r="E145" s="15"/>
      <c r="F145" s="15"/>
      <c r="G145" s="15"/>
      <c r="H145" s="15"/>
      <c r="I145" s="15"/>
      <c r="J145" s="15"/>
      <c r="K145" s="15"/>
      <c r="L145" s="15"/>
      <c r="M145" s="15"/>
      <c r="N145" s="15"/>
      <c r="O145" s="15"/>
      <c r="P145" s="15"/>
      <c r="Q145" s="15"/>
      <c r="R145" s="15"/>
      <c r="S145" s="15"/>
      <c r="T145" s="15"/>
      <c r="U145" s="15"/>
      <c r="V145" s="15"/>
      <c r="W145" s="15"/>
      <c r="X145" s="15"/>
      <c r="Y145" s="15"/>
      <c r="Z145" s="15"/>
    </row>
    <row r="146" spans="1:26" x14ac:dyDescent="0.25">
      <c r="A146" s="15"/>
      <c r="B146" s="15"/>
      <c r="C146" s="15"/>
      <c r="D146" s="15"/>
      <c r="E146" s="15"/>
      <c r="F146" s="15"/>
      <c r="G146" s="15"/>
      <c r="H146" s="15"/>
      <c r="I146" s="15"/>
      <c r="J146" s="15"/>
      <c r="K146" s="15"/>
      <c r="L146" s="15"/>
      <c r="M146" s="15"/>
      <c r="N146" s="15"/>
      <c r="O146" s="15"/>
      <c r="P146" s="15"/>
      <c r="Q146" s="15"/>
      <c r="R146" s="15"/>
      <c r="S146" s="15"/>
      <c r="T146" s="15"/>
      <c r="U146" s="15"/>
      <c r="V146" s="15"/>
      <c r="W146" s="15"/>
      <c r="X146" s="15"/>
      <c r="Y146" s="15"/>
      <c r="Z146" s="15"/>
    </row>
    <row r="147" spans="1:26" x14ac:dyDescent="0.25">
      <c r="A147" s="15"/>
      <c r="B147" s="15"/>
      <c r="C147" s="15"/>
      <c r="D147" s="15"/>
      <c r="E147" s="15"/>
      <c r="F147" s="15"/>
      <c r="G147" s="15"/>
      <c r="H147" s="15"/>
      <c r="I147" s="15"/>
      <c r="J147" s="15"/>
      <c r="K147" s="15"/>
      <c r="L147" s="15"/>
      <c r="M147" s="15"/>
      <c r="N147" s="15"/>
      <c r="O147" s="15"/>
      <c r="P147" s="15"/>
      <c r="Q147" s="15"/>
      <c r="R147" s="15"/>
      <c r="S147" s="15"/>
      <c r="T147" s="15"/>
      <c r="U147" s="15"/>
      <c r="V147" s="15"/>
      <c r="W147" s="15"/>
      <c r="X147" s="15"/>
      <c r="Y147" s="15"/>
      <c r="Z147" s="15"/>
    </row>
    <row r="148" spans="1:26" x14ac:dyDescent="0.25">
      <c r="A148" s="15"/>
      <c r="B148" s="15"/>
      <c r="C148" s="15"/>
      <c r="D148" s="15"/>
      <c r="E148" s="15"/>
      <c r="F148" s="15"/>
      <c r="G148" s="15"/>
      <c r="H148" s="15"/>
      <c r="I148" s="15"/>
      <c r="J148" s="15"/>
      <c r="K148" s="15"/>
      <c r="L148" s="15"/>
      <c r="M148" s="15"/>
      <c r="N148" s="15"/>
      <c r="O148" s="15"/>
      <c r="P148" s="15"/>
      <c r="Q148" s="15"/>
      <c r="R148" s="15"/>
      <c r="S148" s="15"/>
      <c r="T148" s="15"/>
      <c r="U148" s="15"/>
      <c r="V148" s="15"/>
      <c r="W148" s="15"/>
      <c r="X148" s="15"/>
      <c r="Y148" s="15"/>
      <c r="Z148" s="15"/>
    </row>
    <row r="149" spans="1:26" x14ac:dyDescent="0.25">
      <c r="A149" s="15"/>
      <c r="B149" s="15"/>
      <c r="C149" s="15"/>
      <c r="D149" s="15"/>
      <c r="E149" s="15"/>
      <c r="F149" s="15"/>
      <c r="G149" s="15"/>
      <c r="H149" s="15"/>
      <c r="I149" s="15"/>
      <c r="J149" s="15"/>
      <c r="K149" s="15"/>
      <c r="L149" s="15"/>
      <c r="M149" s="15"/>
      <c r="N149" s="15"/>
      <c r="O149" s="15"/>
      <c r="P149" s="15"/>
      <c r="Q149" s="15"/>
      <c r="R149" s="15"/>
      <c r="S149" s="15"/>
      <c r="T149" s="15"/>
      <c r="U149" s="15"/>
      <c r="V149" s="15"/>
      <c r="W149" s="15"/>
      <c r="X149" s="15"/>
      <c r="Y149" s="15"/>
      <c r="Z149" s="15"/>
    </row>
    <row r="150" spans="1:26" x14ac:dyDescent="0.25">
      <c r="A150" s="15"/>
      <c r="B150" s="15"/>
      <c r="C150" s="15"/>
      <c r="D150" s="15"/>
      <c r="E150" s="15"/>
      <c r="F150" s="15"/>
      <c r="G150" s="15"/>
      <c r="H150" s="15"/>
      <c r="I150" s="15"/>
      <c r="J150" s="15"/>
      <c r="K150" s="15"/>
      <c r="L150" s="15"/>
      <c r="M150" s="15"/>
      <c r="N150" s="15"/>
      <c r="O150" s="15"/>
      <c r="P150" s="15"/>
      <c r="Q150" s="15"/>
      <c r="R150" s="15"/>
      <c r="S150" s="15"/>
      <c r="T150" s="15"/>
      <c r="U150" s="15"/>
      <c r="V150" s="15"/>
      <c r="W150" s="15"/>
      <c r="X150" s="15"/>
      <c r="Y150" s="15"/>
      <c r="Z150" s="15"/>
    </row>
    <row r="151" spans="1:26" x14ac:dyDescent="0.25">
      <c r="A151" s="15"/>
      <c r="B151" s="15"/>
      <c r="C151" s="15"/>
      <c r="D151" s="15"/>
      <c r="E151" s="15"/>
      <c r="F151" s="15"/>
      <c r="G151" s="15"/>
      <c r="H151" s="15"/>
      <c r="I151" s="15"/>
      <c r="J151" s="15"/>
      <c r="K151" s="15"/>
      <c r="L151" s="15"/>
      <c r="M151" s="15"/>
      <c r="N151" s="15"/>
      <c r="O151" s="15"/>
      <c r="P151" s="15"/>
      <c r="Q151" s="15"/>
      <c r="R151" s="15"/>
      <c r="S151" s="15"/>
      <c r="T151" s="15"/>
      <c r="U151" s="15"/>
      <c r="V151" s="15"/>
      <c r="W151" s="15"/>
      <c r="X151" s="15"/>
      <c r="Y151" s="15"/>
      <c r="Z151" s="15"/>
    </row>
    <row r="152" spans="1:26" x14ac:dyDescent="0.25">
      <c r="A152" s="15"/>
      <c r="B152" s="15"/>
      <c r="C152" s="15"/>
      <c r="D152" s="15"/>
      <c r="E152" s="15"/>
      <c r="F152" s="15"/>
      <c r="G152" s="15"/>
      <c r="H152" s="15"/>
      <c r="I152" s="15"/>
      <c r="J152" s="15"/>
      <c r="K152" s="15"/>
      <c r="L152" s="15"/>
      <c r="M152" s="15"/>
      <c r="N152" s="15"/>
      <c r="O152" s="15"/>
      <c r="P152" s="15"/>
      <c r="Q152" s="15"/>
      <c r="R152" s="15"/>
      <c r="S152" s="15"/>
      <c r="T152" s="15"/>
      <c r="U152" s="15"/>
      <c r="V152" s="15"/>
      <c r="W152" s="15"/>
      <c r="X152" s="15"/>
      <c r="Y152" s="15"/>
      <c r="Z152" s="15"/>
    </row>
    <row r="153" spans="1:26" x14ac:dyDescent="0.25">
      <c r="A153" s="15"/>
      <c r="B153" s="15"/>
      <c r="C153" s="15"/>
      <c r="D153" s="15"/>
      <c r="E153" s="15"/>
      <c r="F153" s="15"/>
      <c r="G153" s="15"/>
      <c r="H153" s="15"/>
      <c r="I153" s="15"/>
      <c r="J153" s="15"/>
      <c r="K153" s="15"/>
      <c r="L153" s="15"/>
      <c r="M153" s="15"/>
      <c r="N153" s="15"/>
      <c r="O153" s="15"/>
      <c r="P153" s="15"/>
      <c r="Q153" s="15"/>
      <c r="R153" s="15"/>
      <c r="S153" s="15"/>
      <c r="T153" s="15"/>
      <c r="U153" s="15"/>
      <c r="V153" s="15"/>
      <c r="W153" s="15"/>
      <c r="X153" s="15"/>
      <c r="Y153" s="15"/>
      <c r="Z153" s="15"/>
    </row>
    <row r="154" spans="1:26" x14ac:dyDescent="0.25">
      <c r="A154" s="15"/>
      <c r="B154" s="15"/>
      <c r="C154" s="15"/>
      <c r="D154" s="15"/>
      <c r="E154" s="15"/>
      <c r="F154" s="15"/>
      <c r="G154" s="15"/>
      <c r="H154" s="15"/>
      <c r="I154" s="15"/>
      <c r="J154" s="15"/>
      <c r="K154" s="15"/>
      <c r="L154" s="15"/>
      <c r="M154" s="15"/>
      <c r="N154" s="15"/>
      <c r="O154" s="15"/>
      <c r="P154" s="15"/>
      <c r="Q154" s="15"/>
      <c r="R154" s="15"/>
      <c r="S154" s="15"/>
      <c r="T154" s="15"/>
      <c r="U154" s="15"/>
      <c r="V154" s="15"/>
      <c r="W154" s="15"/>
      <c r="X154" s="15"/>
      <c r="Y154" s="15"/>
      <c r="Z154" s="15"/>
    </row>
    <row r="155" spans="1:26" x14ac:dyDescent="0.25">
      <c r="A155" s="15"/>
      <c r="B155" s="15"/>
      <c r="C155" s="15"/>
      <c r="D155" s="15"/>
      <c r="E155" s="15"/>
      <c r="F155" s="15"/>
      <c r="G155" s="15"/>
      <c r="H155" s="15"/>
      <c r="I155" s="15"/>
      <c r="J155" s="15"/>
      <c r="K155" s="15"/>
      <c r="L155" s="15"/>
      <c r="M155" s="15"/>
      <c r="N155" s="15"/>
      <c r="O155" s="15"/>
      <c r="P155" s="15"/>
      <c r="Q155" s="15"/>
      <c r="R155" s="15"/>
      <c r="S155" s="15"/>
      <c r="T155" s="15"/>
      <c r="U155" s="15"/>
      <c r="V155" s="15"/>
      <c r="W155" s="15"/>
      <c r="X155" s="15"/>
      <c r="Y155" s="15"/>
      <c r="Z155" s="15"/>
    </row>
    <row r="156" spans="1:26" x14ac:dyDescent="0.25">
      <c r="A156" s="15"/>
      <c r="B156" s="15"/>
      <c r="C156" s="15"/>
      <c r="D156" s="15"/>
      <c r="E156" s="15"/>
      <c r="F156" s="15"/>
      <c r="G156" s="15"/>
      <c r="H156" s="15"/>
      <c r="I156" s="15"/>
      <c r="J156" s="15"/>
      <c r="K156" s="15"/>
      <c r="L156" s="15"/>
      <c r="M156" s="15"/>
      <c r="N156" s="15"/>
      <c r="O156" s="15"/>
      <c r="P156" s="15"/>
      <c r="Q156" s="15"/>
      <c r="R156" s="15"/>
      <c r="S156" s="15"/>
      <c r="T156" s="15"/>
      <c r="U156" s="15"/>
      <c r="V156" s="15"/>
      <c r="W156" s="15"/>
      <c r="X156" s="15"/>
      <c r="Y156" s="15"/>
      <c r="Z156" s="15"/>
    </row>
    <row r="157" spans="1:26" x14ac:dyDescent="0.25">
      <c r="A157" s="15"/>
      <c r="B157" s="15"/>
      <c r="C157" s="15"/>
      <c r="D157" s="15"/>
      <c r="E157" s="15"/>
      <c r="F157" s="15"/>
      <c r="G157" s="15"/>
      <c r="H157" s="15"/>
      <c r="I157" s="15"/>
      <c r="J157" s="15"/>
      <c r="K157" s="15"/>
      <c r="L157" s="15"/>
      <c r="M157" s="15"/>
      <c r="N157" s="15"/>
      <c r="O157" s="15"/>
      <c r="P157" s="15"/>
      <c r="Q157" s="15"/>
      <c r="R157" s="15"/>
      <c r="S157" s="15"/>
      <c r="T157" s="15"/>
      <c r="U157" s="15"/>
      <c r="V157" s="15"/>
      <c r="W157" s="15"/>
      <c r="X157" s="15"/>
      <c r="Y157" s="15"/>
      <c r="Z157" s="15"/>
    </row>
    <row r="158" spans="1:26" x14ac:dyDescent="0.25">
      <c r="A158" s="15"/>
      <c r="B158" s="15"/>
      <c r="C158" s="15"/>
      <c r="D158" s="15"/>
      <c r="E158" s="15"/>
      <c r="F158" s="15"/>
      <c r="G158" s="15"/>
      <c r="H158" s="15"/>
      <c r="I158" s="15"/>
      <c r="J158" s="15"/>
      <c r="K158" s="15"/>
      <c r="L158" s="15"/>
      <c r="M158" s="15"/>
      <c r="N158" s="15"/>
      <c r="O158" s="15"/>
      <c r="P158" s="15"/>
      <c r="Q158" s="15"/>
      <c r="R158" s="15"/>
      <c r="S158" s="15"/>
      <c r="T158" s="15"/>
      <c r="U158" s="15"/>
      <c r="V158" s="15"/>
      <c r="W158" s="15"/>
      <c r="X158" s="15"/>
      <c r="Y158" s="15"/>
      <c r="Z158" s="15"/>
    </row>
    <row r="159" spans="1:26" x14ac:dyDescent="0.25">
      <c r="A159" s="15"/>
      <c r="B159" s="15"/>
      <c r="C159" s="15"/>
      <c r="D159" s="15"/>
      <c r="E159" s="15"/>
      <c r="F159" s="15"/>
      <c r="G159" s="15"/>
      <c r="H159" s="15"/>
      <c r="I159" s="15"/>
      <c r="J159" s="15"/>
      <c r="K159" s="15"/>
      <c r="L159" s="15"/>
      <c r="M159" s="15"/>
      <c r="N159" s="15"/>
      <c r="O159" s="15"/>
      <c r="P159" s="15"/>
      <c r="Q159" s="15"/>
      <c r="R159" s="15"/>
      <c r="S159" s="15"/>
      <c r="T159" s="15"/>
      <c r="U159" s="15"/>
      <c r="V159" s="15"/>
      <c r="W159" s="15"/>
      <c r="X159" s="15"/>
      <c r="Y159" s="15"/>
      <c r="Z159" s="15"/>
    </row>
    <row r="160" spans="1:26" x14ac:dyDescent="0.25">
      <c r="A160" s="15"/>
      <c r="B160" s="15"/>
      <c r="C160" s="15"/>
      <c r="D160" s="15"/>
      <c r="E160" s="15"/>
      <c r="F160" s="15"/>
      <c r="G160" s="15"/>
      <c r="H160" s="15"/>
      <c r="I160" s="15"/>
      <c r="J160" s="15"/>
      <c r="K160" s="15"/>
      <c r="L160" s="15"/>
      <c r="M160" s="15"/>
      <c r="N160" s="15"/>
      <c r="O160" s="15"/>
      <c r="P160" s="15"/>
      <c r="Q160" s="15"/>
      <c r="R160" s="15"/>
      <c r="S160" s="15"/>
      <c r="T160" s="15"/>
      <c r="U160" s="15"/>
      <c r="V160" s="15"/>
      <c r="W160" s="15"/>
      <c r="X160" s="15"/>
      <c r="Y160" s="15"/>
      <c r="Z160" s="15"/>
    </row>
    <row r="161" spans="1:26" x14ac:dyDescent="0.25">
      <c r="A161" s="15"/>
      <c r="B161" s="15"/>
      <c r="C161" s="15"/>
      <c r="D161" s="15"/>
      <c r="E161" s="15"/>
      <c r="F161" s="15"/>
      <c r="G161" s="15"/>
      <c r="H161" s="15"/>
      <c r="I161" s="15"/>
      <c r="J161" s="15"/>
      <c r="K161" s="15"/>
      <c r="L161" s="15"/>
      <c r="M161" s="15"/>
      <c r="N161" s="15"/>
      <c r="O161" s="15"/>
      <c r="P161" s="15"/>
      <c r="Q161" s="15"/>
      <c r="R161" s="15"/>
      <c r="S161" s="15"/>
      <c r="T161" s="15"/>
      <c r="U161" s="15"/>
      <c r="V161" s="15"/>
      <c r="W161" s="15"/>
      <c r="X161" s="15"/>
      <c r="Y161" s="15"/>
      <c r="Z161" s="15"/>
    </row>
    <row r="162" spans="1:26" x14ac:dyDescent="0.25">
      <c r="A162" s="15"/>
      <c r="B162" s="15"/>
      <c r="C162" s="15"/>
      <c r="D162" s="15"/>
      <c r="E162" s="15"/>
      <c r="F162" s="15"/>
      <c r="G162" s="15"/>
      <c r="H162" s="15"/>
      <c r="I162" s="15"/>
      <c r="J162" s="15"/>
      <c r="K162" s="15"/>
      <c r="L162" s="15"/>
      <c r="M162" s="15"/>
      <c r="N162" s="15"/>
      <c r="O162" s="15"/>
      <c r="P162" s="15"/>
      <c r="Q162" s="15"/>
      <c r="R162" s="15"/>
      <c r="S162" s="15"/>
      <c r="T162" s="15"/>
      <c r="U162" s="15"/>
      <c r="V162" s="15"/>
      <c r="W162" s="15"/>
      <c r="X162" s="15"/>
      <c r="Y162" s="15"/>
      <c r="Z162" s="15"/>
    </row>
    <row r="163" spans="1:26" x14ac:dyDescent="0.25">
      <c r="A163" s="15"/>
      <c r="B163" s="15"/>
      <c r="C163" s="15"/>
      <c r="D163" s="15"/>
      <c r="E163" s="15"/>
      <c r="F163" s="15"/>
      <c r="G163" s="15"/>
      <c r="H163" s="15"/>
      <c r="I163" s="15"/>
      <c r="J163" s="15"/>
      <c r="K163" s="15"/>
      <c r="L163" s="15"/>
      <c r="M163" s="15"/>
      <c r="N163" s="15"/>
      <c r="O163" s="15"/>
      <c r="P163" s="15"/>
      <c r="Q163" s="15"/>
      <c r="R163" s="15"/>
      <c r="S163" s="15"/>
      <c r="T163" s="15"/>
      <c r="U163" s="15"/>
      <c r="V163" s="15"/>
      <c r="W163" s="15"/>
      <c r="X163" s="15"/>
      <c r="Y163" s="15"/>
      <c r="Z163" s="15"/>
    </row>
    <row r="164" spans="1:26" x14ac:dyDescent="0.25">
      <c r="A164" s="15"/>
      <c r="B164" s="15"/>
      <c r="C164" s="15"/>
      <c r="D164" s="15"/>
      <c r="E164" s="15"/>
      <c r="F164" s="15"/>
      <c r="G164" s="15"/>
      <c r="H164" s="15"/>
      <c r="I164" s="15"/>
      <c r="J164" s="15"/>
      <c r="K164" s="15"/>
      <c r="L164" s="15"/>
      <c r="M164" s="15"/>
      <c r="N164" s="15"/>
      <c r="O164" s="15"/>
      <c r="P164" s="15"/>
      <c r="Q164" s="15"/>
      <c r="R164" s="15"/>
      <c r="S164" s="15"/>
      <c r="T164" s="15"/>
      <c r="U164" s="15"/>
      <c r="V164" s="15"/>
      <c r="W164" s="15"/>
      <c r="X164" s="15"/>
      <c r="Y164" s="15"/>
      <c r="Z164" s="15"/>
    </row>
    <row r="165" spans="1:26" x14ac:dyDescent="0.25">
      <c r="A165" s="15"/>
      <c r="B165" s="15"/>
      <c r="C165" s="15"/>
      <c r="D165" s="15"/>
      <c r="E165" s="15"/>
      <c r="F165" s="15"/>
      <c r="G165" s="15"/>
      <c r="H165" s="15"/>
      <c r="I165" s="15"/>
      <c r="J165" s="15"/>
      <c r="K165" s="15"/>
      <c r="L165" s="15"/>
      <c r="M165" s="15"/>
      <c r="N165" s="15"/>
      <c r="O165" s="15"/>
      <c r="P165" s="15"/>
      <c r="Q165" s="15"/>
      <c r="R165" s="15"/>
      <c r="S165" s="15"/>
      <c r="T165" s="15"/>
      <c r="U165" s="15"/>
      <c r="V165" s="15"/>
      <c r="W165" s="15"/>
      <c r="X165" s="15"/>
      <c r="Y165" s="15"/>
      <c r="Z165" s="15"/>
    </row>
    <row r="166" spans="1:26" x14ac:dyDescent="0.25">
      <c r="A166" s="15"/>
      <c r="B166" s="15"/>
      <c r="C166" s="15"/>
      <c r="D166" s="15"/>
      <c r="E166" s="15"/>
      <c r="F166" s="15"/>
      <c r="G166" s="15"/>
      <c r="H166" s="15"/>
      <c r="I166" s="15"/>
      <c r="J166" s="15"/>
      <c r="K166" s="15"/>
      <c r="L166" s="15"/>
      <c r="M166" s="15"/>
      <c r="N166" s="15"/>
      <c r="O166" s="15"/>
      <c r="P166" s="15"/>
      <c r="Q166" s="15"/>
      <c r="R166" s="15"/>
      <c r="S166" s="15"/>
      <c r="T166" s="15"/>
      <c r="U166" s="15"/>
      <c r="V166" s="15"/>
      <c r="W166" s="15"/>
      <c r="X166" s="15"/>
      <c r="Y166" s="15"/>
      <c r="Z166" s="15"/>
    </row>
    <row r="167" spans="1:26" x14ac:dyDescent="0.25">
      <c r="A167" s="15"/>
      <c r="B167" s="15"/>
      <c r="C167" s="15"/>
      <c r="D167" s="15"/>
      <c r="E167" s="15"/>
      <c r="F167" s="15"/>
      <c r="G167" s="15"/>
      <c r="H167" s="15"/>
      <c r="I167" s="15"/>
      <c r="J167" s="15"/>
      <c r="K167" s="15"/>
      <c r="L167" s="15"/>
      <c r="M167" s="15"/>
      <c r="N167" s="15"/>
      <c r="O167" s="15"/>
      <c r="P167" s="15"/>
      <c r="Q167" s="15"/>
      <c r="R167" s="15"/>
      <c r="S167" s="15"/>
      <c r="T167" s="15"/>
      <c r="U167" s="15"/>
      <c r="V167" s="15"/>
      <c r="W167" s="15"/>
      <c r="X167" s="15"/>
      <c r="Y167" s="15"/>
      <c r="Z167" s="15"/>
    </row>
    <row r="168" spans="1:26" x14ac:dyDescent="0.25">
      <c r="A168" s="15"/>
      <c r="B168" s="15"/>
      <c r="C168" s="15"/>
      <c r="D168" s="15"/>
      <c r="E168" s="15"/>
      <c r="F168" s="15"/>
      <c r="G168" s="15"/>
      <c r="H168" s="15"/>
      <c r="I168" s="15"/>
      <c r="J168" s="15"/>
      <c r="K168" s="15"/>
      <c r="L168" s="15"/>
      <c r="M168" s="15"/>
      <c r="N168" s="15"/>
      <c r="O168" s="15"/>
      <c r="P168" s="15"/>
      <c r="Q168" s="15"/>
      <c r="R168" s="15"/>
      <c r="S168" s="15"/>
      <c r="T168" s="15"/>
      <c r="U168" s="15"/>
      <c r="V168" s="15"/>
      <c r="W168" s="15"/>
      <c r="X168" s="15"/>
      <c r="Y168" s="15"/>
      <c r="Z168" s="15"/>
    </row>
    <row r="169" spans="1:26" x14ac:dyDescent="0.25">
      <c r="A169" s="15"/>
      <c r="B169" s="15"/>
      <c r="C169" s="15"/>
      <c r="D169" s="15"/>
      <c r="E169" s="15"/>
      <c r="F169" s="15"/>
      <c r="G169" s="15"/>
      <c r="H169" s="15"/>
      <c r="I169" s="15"/>
      <c r="J169" s="15"/>
      <c r="K169" s="15"/>
      <c r="L169" s="15"/>
      <c r="M169" s="15"/>
      <c r="N169" s="15"/>
      <c r="O169" s="15"/>
      <c r="P169" s="15"/>
      <c r="Q169" s="15"/>
      <c r="R169" s="15"/>
      <c r="S169" s="15"/>
      <c r="T169" s="15"/>
      <c r="U169" s="15"/>
      <c r="V169" s="15"/>
      <c r="W169" s="15"/>
      <c r="X169" s="15"/>
      <c r="Y169" s="15"/>
      <c r="Z169" s="15"/>
    </row>
    <row r="170" spans="1:26" x14ac:dyDescent="0.25">
      <c r="A170" s="15"/>
      <c r="B170" s="15"/>
      <c r="C170" s="15"/>
      <c r="D170" s="15"/>
      <c r="E170" s="15"/>
      <c r="F170" s="15"/>
      <c r="G170" s="15"/>
      <c r="H170" s="15"/>
      <c r="I170" s="15"/>
      <c r="J170" s="15"/>
      <c r="K170" s="15"/>
      <c r="L170" s="15"/>
      <c r="M170" s="15"/>
      <c r="N170" s="15"/>
      <c r="O170" s="15"/>
      <c r="P170" s="15"/>
      <c r="Q170" s="15"/>
      <c r="R170" s="15"/>
      <c r="S170" s="15"/>
      <c r="T170" s="15"/>
      <c r="U170" s="15"/>
      <c r="V170" s="15"/>
      <c r="W170" s="15"/>
      <c r="X170" s="15"/>
      <c r="Y170" s="15"/>
      <c r="Z170" s="15"/>
    </row>
    <row r="171" spans="1:26" x14ac:dyDescent="0.25">
      <c r="A171" s="15"/>
      <c r="B171" s="15"/>
      <c r="C171" s="15"/>
      <c r="D171" s="15"/>
      <c r="E171" s="15"/>
      <c r="F171" s="15"/>
      <c r="G171" s="15"/>
      <c r="H171" s="15"/>
      <c r="I171" s="15"/>
      <c r="J171" s="15"/>
      <c r="K171" s="15"/>
      <c r="L171" s="15"/>
      <c r="M171" s="15"/>
      <c r="N171" s="15"/>
      <c r="O171" s="15"/>
      <c r="P171" s="15"/>
      <c r="Q171" s="15"/>
      <c r="R171" s="15"/>
      <c r="S171" s="15"/>
      <c r="T171" s="15"/>
      <c r="U171" s="15"/>
      <c r="V171" s="15"/>
      <c r="W171" s="15"/>
      <c r="X171" s="15"/>
      <c r="Y171" s="15"/>
      <c r="Z171" s="15"/>
    </row>
    <row r="172" spans="1:26" x14ac:dyDescent="0.25">
      <c r="A172" s="15"/>
      <c r="B172" s="15"/>
      <c r="C172" s="15"/>
      <c r="D172" s="15"/>
      <c r="E172" s="15"/>
      <c r="F172" s="15"/>
      <c r="G172" s="15"/>
      <c r="H172" s="15"/>
      <c r="I172" s="15"/>
      <c r="J172" s="15"/>
      <c r="K172" s="15"/>
      <c r="L172" s="15"/>
      <c r="M172" s="15"/>
      <c r="N172" s="15"/>
      <c r="O172" s="15"/>
      <c r="P172" s="15"/>
      <c r="Q172" s="15"/>
      <c r="R172" s="15"/>
      <c r="S172" s="15"/>
      <c r="T172" s="15"/>
      <c r="U172" s="15"/>
      <c r="V172" s="15"/>
      <c r="W172" s="15"/>
      <c r="X172" s="15"/>
      <c r="Y172" s="15"/>
      <c r="Z172" s="15"/>
    </row>
    <row r="173" spans="1:26" x14ac:dyDescent="0.25">
      <c r="A173" s="15"/>
      <c r="B173" s="15"/>
      <c r="C173" s="15"/>
      <c r="D173" s="15"/>
      <c r="E173" s="15"/>
      <c r="F173" s="15"/>
      <c r="G173" s="15"/>
      <c r="H173" s="15"/>
      <c r="I173" s="15"/>
      <c r="J173" s="15"/>
      <c r="K173" s="15"/>
      <c r="L173" s="15"/>
      <c r="M173" s="15"/>
      <c r="N173" s="15"/>
      <c r="O173" s="15"/>
      <c r="P173" s="15"/>
      <c r="Q173" s="15"/>
      <c r="R173" s="15"/>
      <c r="S173" s="15"/>
      <c r="T173" s="15"/>
      <c r="U173" s="15"/>
      <c r="V173" s="15"/>
      <c r="W173" s="15"/>
      <c r="X173" s="15"/>
      <c r="Y173" s="15"/>
      <c r="Z173" s="15"/>
    </row>
    <row r="174" spans="1:26" x14ac:dyDescent="0.25">
      <c r="A174" s="15"/>
      <c r="B174" s="15"/>
      <c r="C174" s="15"/>
      <c r="D174" s="15"/>
      <c r="E174" s="15"/>
      <c r="F174" s="15"/>
      <c r="G174" s="15"/>
      <c r="H174" s="15"/>
      <c r="I174" s="15"/>
      <c r="J174" s="15"/>
      <c r="K174" s="15"/>
      <c r="L174" s="15"/>
      <c r="M174" s="15"/>
      <c r="N174" s="15"/>
      <c r="O174" s="15"/>
      <c r="P174" s="15"/>
      <c r="Q174" s="15"/>
      <c r="R174" s="15"/>
      <c r="S174" s="15"/>
      <c r="T174" s="15"/>
      <c r="U174" s="15"/>
      <c r="V174" s="15"/>
      <c r="W174" s="15"/>
      <c r="X174" s="15"/>
      <c r="Y174" s="15"/>
      <c r="Z174" s="15"/>
    </row>
    <row r="175" spans="1:26" x14ac:dyDescent="0.25">
      <c r="A175" s="15"/>
      <c r="B175" s="15"/>
      <c r="C175" s="15"/>
      <c r="D175" s="15"/>
      <c r="E175" s="15"/>
      <c r="F175" s="15"/>
      <c r="G175" s="15"/>
      <c r="H175" s="15"/>
      <c r="I175" s="15"/>
      <c r="J175" s="15"/>
      <c r="K175" s="15"/>
      <c r="L175" s="15"/>
      <c r="M175" s="15"/>
      <c r="N175" s="15"/>
      <c r="O175" s="15"/>
      <c r="P175" s="15"/>
      <c r="Q175" s="15"/>
      <c r="R175" s="15"/>
      <c r="S175" s="15"/>
      <c r="T175" s="15"/>
      <c r="U175" s="15"/>
      <c r="V175" s="15"/>
      <c r="W175" s="15"/>
      <c r="X175" s="15"/>
      <c r="Y175" s="15"/>
      <c r="Z175" s="15"/>
    </row>
    <row r="176" spans="1:26" x14ac:dyDescent="0.25">
      <c r="A176" s="15"/>
      <c r="B176" s="15"/>
      <c r="C176" s="15"/>
      <c r="D176" s="15"/>
      <c r="E176" s="15"/>
      <c r="F176" s="15"/>
      <c r="G176" s="15"/>
      <c r="H176" s="15"/>
      <c r="I176" s="15"/>
      <c r="J176" s="15"/>
      <c r="K176" s="15"/>
      <c r="L176" s="15"/>
      <c r="M176" s="15"/>
      <c r="N176" s="15"/>
      <c r="O176" s="15"/>
      <c r="P176" s="15"/>
      <c r="Q176" s="15"/>
      <c r="R176" s="15"/>
      <c r="S176" s="15"/>
      <c r="T176" s="15"/>
      <c r="U176" s="15"/>
      <c r="V176" s="15"/>
      <c r="W176" s="15"/>
      <c r="X176" s="15"/>
      <c r="Y176" s="15"/>
      <c r="Z176" s="15"/>
    </row>
    <row r="177" spans="1:26" x14ac:dyDescent="0.25">
      <c r="A177" s="15"/>
      <c r="B177" s="15"/>
      <c r="C177" s="15"/>
      <c r="D177" s="15"/>
      <c r="E177" s="15"/>
      <c r="F177" s="15"/>
      <c r="G177" s="15"/>
      <c r="H177" s="15"/>
      <c r="I177" s="15"/>
      <c r="J177" s="15"/>
      <c r="K177" s="15"/>
      <c r="L177" s="15"/>
      <c r="M177" s="15"/>
      <c r="N177" s="15"/>
      <c r="O177" s="15"/>
      <c r="P177" s="15"/>
      <c r="Q177" s="15"/>
      <c r="R177" s="15"/>
      <c r="S177" s="15"/>
      <c r="T177" s="15"/>
      <c r="U177" s="15"/>
      <c r="V177" s="15"/>
      <c r="W177" s="15"/>
      <c r="X177" s="15"/>
      <c r="Y177" s="15"/>
      <c r="Z177" s="15"/>
    </row>
    <row r="178" spans="1:26" x14ac:dyDescent="0.25">
      <c r="A178" s="15"/>
      <c r="B178" s="15"/>
      <c r="C178" s="15"/>
      <c r="D178" s="15"/>
      <c r="E178" s="15"/>
      <c r="F178" s="15"/>
      <c r="G178" s="15"/>
      <c r="H178" s="15"/>
      <c r="I178" s="15"/>
      <c r="J178" s="15"/>
      <c r="K178" s="15"/>
      <c r="L178" s="15"/>
      <c r="M178" s="15"/>
      <c r="N178" s="15"/>
      <c r="O178" s="15"/>
      <c r="P178" s="15"/>
      <c r="Q178" s="15"/>
      <c r="R178" s="15"/>
      <c r="S178" s="15"/>
      <c r="T178" s="15"/>
      <c r="U178" s="15"/>
      <c r="V178" s="15"/>
      <c r="W178" s="15"/>
      <c r="X178" s="15"/>
      <c r="Y178" s="15"/>
      <c r="Z178" s="15"/>
    </row>
    <row r="179" spans="1:26" x14ac:dyDescent="0.25">
      <c r="A179" s="15"/>
      <c r="B179" s="15"/>
      <c r="C179" s="15"/>
      <c r="D179" s="15"/>
      <c r="E179" s="15"/>
      <c r="F179" s="15"/>
      <c r="G179" s="15"/>
      <c r="H179" s="15"/>
      <c r="I179" s="15"/>
      <c r="J179" s="15"/>
      <c r="K179" s="15"/>
      <c r="L179" s="15"/>
      <c r="M179" s="15"/>
      <c r="N179" s="15"/>
      <c r="O179" s="15"/>
      <c r="P179" s="15"/>
      <c r="Q179" s="15"/>
      <c r="R179" s="15"/>
      <c r="S179" s="15"/>
      <c r="T179" s="15"/>
      <c r="U179" s="15"/>
      <c r="V179" s="15"/>
      <c r="W179" s="15"/>
      <c r="X179" s="15"/>
      <c r="Y179" s="15"/>
      <c r="Z179" s="15"/>
    </row>
    <row r="180" spans="1:26" x14ac:dyDescent="0.25">
      <c r="A180" s="15"/>
      <c r="B180" s="15"/>
      <c r="C180" s="15"/>
      <c r="D180" s="15"/>
      <c r="E180" s="15"/>
      <c r="F180" s="15"/>
      <c r="G180" s="15"/>
      <c r="H180" s="15"/>
      <c r="I180" s="15"/>
      <c r="J180" s="15"/>
      <c r="K180" s="15"/>
      <c r="L180" s="15"/>
      <c r="M180" s="15"/>
      <c r="N180" s="15"/>
      <c r="O180" s="15"/>
      <c r="P180" s="15"/>
      <c r="Q180" s="15"/>
      <c r="R180" s="15"/>
      <c r="S180" s="15"/>
      <c r="T180" s="15"/>
      <c r="U180" s="15"/>
      <c r="V180" s="15"/>
      <c r="W180" s="15"/>
      <c r="X180" s="15"/>
      <c r="Y180" s="15"/>
      <c r="Z180" s="15"/>
    </row>
    <row r="181" spans="1:26" x14ac:dyDescent="0.25">
      <c r="A181" s="15"/>
      <c r="B181" s="15"/>
      <c r="C181" s="15"/>
      <c r="D181" s="15"/>
      <c r="E181" s="15"/>
      <c r="F181" s="15"/>
      <c r="G181" s="15"/>
      <c r="H181" s="15"/>
      <c r="I181" s="15"/>
      <c r="J181" s="15"/>
      <c r="K181" s="15"/>
      <c r="L181" s="15"/>
      <c r="M181" s="15"/>
      <c r="N181" s="15"/>
      <c r="O181" s="15"/>
      <c r="P181" s="15"/>
      <c r="Q181" s="15"/>
      <c r="R181" s="15"/>
      <c r="S181" s="15"/>
      <c r="T181" s="15"/>
      <c r="U181" s="15"/>
      <c r="V181" s="15"/>
      <c r="W181" s="15"/>
      <c r="X181" s="15"/>
      <c r="Y181" s="15"/>
      <c r="Z181" s="15"/>
    </row>
    <row r="182" spans="1:26" x14ac:dyDescent="0.25">
      <c r="A182" s="15"/>
      <c r="B182" s="15"/>
      <c r="C182" s="15"/>
      <c r="D182" s="15"/>
      <c r="E182" s="15"/>
      <c r="F182" s="15"/>
      <c r="G182" s="15"/>
      <c r="H182" s="15"/>
      <c r="I182" s="15"/>
      <c r="J182" s="15"/>
      <c r="K182" s="15"/>
      <c r="L182" s="15"/>
      <c r="M182" s="15"/>
      <c r="N182" s="15"/>
      <c r="O182" s="15"/>
      <c r="P182" s="15"/>
      <c r="Q182" s="15"/>
      <c r="R182" s="15"/>
      <c r="S182" s="15"/>
      <c r="T182" s="15"/>
      <c r="U182" s="15"/>
      <c r="V182" s="15"/>
      <c r="W182" s="15"/>
      <c r="X182" s="15"/>
      <c r="Y182" s="15"/>
      <c r="Z182" s="15"/>
    </row>
    <row r="183" spans="1:26" x14ac:dyDescent="0.25">
      <c r="A183" s="15"/>
      <c r="B183" s="15"/>
      <c r="C183" s="15"/>
      <c r="D183" s="15"/>
      <c r="E183" s="15"/>
      <c r="F183" s="15"/>
      <c r="G183" s="15"/>
      <c r="H183" s="15"/>
      <c r="I183" s="15"/>
      <c r="J183" s="15"/>
      <c r="K183" s="15"/>
      <c r="L183" s="15"/>
      <c r="M183" s="15"/>
      <c r="N183" s="15"/>
      <c r="O183" s="15"/>
      <c r="P183" s="15"/>
      <c r="Q183" s="15"/>
      <c r="R183" s="15"/>
      <c r="S183" s="15"/>
      <c r="T183" s="15"/>
      <c r="U183" s="15"/>
      <c r="V183" s="15"/>
      <c r="W183" s="15"/>
      <c r="X183" s="15"/>
      <c r="Y183" s="15"/>
      <c r="Z183" s="15"/>
    </row>
    <row r="184" spans="1:26" x14ac:dyDescent="0.25">
      <c r="A184" s="15"/>
      <c r="B184" s="15"/>
      <c r="C184" s="15"/>
      <c r="D184" s="15"/>
      <c r="E184" s="15"/>
      <c r="F184" s="15"/>
      <c r="G184" s="15"/>
      <c r="H184" s="15"/>
      <c r="I184" s="15"/>
      <c r="J184" s="15"/>
      <c r="K184" s="15"/>
      <c r="L184" s="15"/>
      <c r="M184" s="15"/>
      <c r="N184" s="15"/>
      <c r="O184" s="15"/>
      <c r="P184" s="15"/>
      <c r="Q184" s="15"/>
      <c r="R184" s="15"/>
      <c r="S184" s="15"/>
      <c r="T184" s="15"/>
      <c r="U184" s="15"/>
      <c r="V184" s="15"/>
      <c r="W184" s="15"/>
      <c r="X184" s="15"/>
      <c r="Y184" s="15"/>
      <c r="Z184" s="15"/>
    </row>
    <row r="185" spans="1:26" x14ac:dyDescent="0.25">
      <c r="A185" s="15"/>
      <c r="B185" s="15"/>
      <c r="C185" s="15"/>
      <c r="D185" s="15"/>
      <c r="E185" s="15"/>
      <c r="F185" s="15"/>
      <c r="G185" s="15"/>
      <c r="H185" s="15"/>
      <c r="I185" s="15"/>
      <c r="J185" s="15"/>
      <c r="K185" s="15"/>
      <c r="L185" s="15"/>
      <c r="M185" s="15"/>
      <c r="N185" s="15"/>
      <c r="O185" s="15"/>
      <c r="P185" s="15"/>
      <c r="Q185" s="15"/>
      <c r="R185" s="15"/>
      <c r="S185" s="15"/>
      <c r="T185" s="15"/>
      <c r="U185" s="15"/>
      <c r="V185" s="15"/>
      <c r="W185" s="15"/>
      <c r="X185" s="15"/>
      <c r="Y185" s="15"/>
      <c r="Z185" s="15"/>
    </row>
    <row r="186" spans="1:26" x14ac:dyDescent="0.25">
      <c r="A186" s="15"/>
      <c r="B186" s="15"/>
      <c r="C186" s="15"/>
      <c r="D186" s="15"/>
      <c r="E186" s="15"/>
      <c r="F186" s="15"/>
      <c r="G186" s="15"/>
      <c r="H186" s="15"/>
      <c r="I186" s="15"/>
      <c r="J186" s="15"/>
      <c r="K186" s="15"/>
      <c r="L186" s="15"/>
      <c r="M186" s="15"/>
      <c r="N186" s="15"/>
      <c r="O186" s="15"/>
      <c r="P186" s="15"/>
      <c r="Q186" s="15"/>
      <c r="R186" s="15"/>
      <c r="S186" s="15"/>
      <c r="T186" s="15"/>
      <c r="U186" s="15"/>
      <c r="V186" s="15"/>
      <c r="W186" s="15"/>
      <c r="X186" s="15"/>
      <c r="Y186" s="15"/>
      <c r="Z186" s="15"/>
    </row>
    <row r="187" spans="1:26" x14ac:dyDescent="0.25">
      <c r="A187" s="15"/>
      <c r="B187" s="15"/>
      <c r="C187" s="15"/>
      <c r="D187" s="15"/>
      <c r="E187" s="15"/>
      <c r="F187" s="15"/>
      <c r="G187" s="15"/>
      <c r="H187" s="15"/>
      <c r="I187" s="15"/>
      <c r="J187" s="15"/>
      <c r="K187" s="15"/>
      <c r="L187" s="15"/>
      <c r="M187" s="15"/>
      <c r="N187" s="15"/>
      <c r="O187" s="15"/>
      <c r="P187" s="15"/>
      <c r="Q187" s="15"/>
      <c r="R187" s="15"/>
      <c r="S187" s="15"/>
      <c r="T187" s="15"/>
      <c r="U187" s="15"/>
      <c r="V187" s="15"/>
      <c r="W187" s="15"/>
      <c r="X187" s="15"/>
      <c r="Y187" s="15"/>
      <c r="Z187" s="15"/>
    </row>
    <row r="188" spans="1:26" x14ac:dyDescent="0.25">
      <c r="A188" s="15"/>
      <c r="B188" s="15"/>
      <c r="C188" s="15"/>
      <c r="D188" s="15"/>
      <c r="E188" s="15"/>
      <c r="F188" s="15"/>
      <c r="G188" s="15"/>
      <c r="H188" s="15"/>
      <c r="I188" s="15"/>
      <c r="J188" s="15"/>
      <c r="K188" s="15"/>
      <c r="L188" s="15"/>
      <c r="M188" s="15"/>
      <c r="N188" s="15"/>
      <c r="O188" s="15"/>
      <c r="P188" s="15"/>
      <c r="Q188" s="15"/>
      <c r="R188" s="15"/>
      <c r="S188" s="15"/>
      <c r="T188" s="15"/>
      <c r="U188" s="15"/>
      <c r="V188" s="15"/>
      <c r="W188" s="15"/>
      <c r="X188" s="15"/>
      <c r="Y188" s="15"/>
      <c r="Z188" s="15"/>
    </row>
    <row r="189" spans="1:26" x14ac:dyDescent="0.25">
      <c r="A189" s="15"/>
      <c r="B189" s="15"/>
      <c r="C189" s="15"/>
      <c r="D189" s="15"/>
      <c r="E189" s="15"/>
      <c r="F189" s="15"/>
      <c r="G189" s="15"/>
      <c r="H189" s="15"/>
      <c r="I189" s="15"/>
      <c r="J189" s="15"/>
      <c r="K189" s="15"/>
      <c r="L189" s="15"/>
      <c r="M189" s="15"/>
      <c r="N189" s="15"/>
      <c r="O189" s="15"/>
      <c r="P189" s="15"/>
      <c r="Q189" s="15"/>
      <c r="R189" s="15"/>
      <c r="S189" s="15"/>
      <c r="T189" s="15"/>
      <c r="U189" s="15"/>
      <c r="V189" s="15"/>
      <c r="W189" s="15"/>
      <c r="X189" s="15"/>
      <c r="Y189" s="15"/>
      <c r="Z189" s="15"/>
    </row>
    <row r="190" spans="1:26" x14ac:dyDescent="0.25">
      <c r="A190" s="15"/>
      <c r="B190" s="15"/>
      <c r="C190" s="15"/>
      <c r="D190" s="15"/>
      <c r="E190" s="15"/>
      <c r="F190" s="15"/>
      <c r="G190" s="15"/>
      <c r="H190" s="15"/>
      <c r="I190" s="15"/>
      <c r="J190" s="15"/>
      <c r="K190" s="15"/>
      <c r="L190" s="15"/>
      <c r="M190" s="15"/>
      <c r="N190" s="15"/>
      <c r="O190" s="15"/>
      <c r="P190" s="15"/>
      <c r="Q190" s="15"/>
      <c r="R190" s="15"/>
      <c r="S190" s="15"/>
      <c r="T190" s="15"/>
      <c r="U190" s="15"/>
      <c r="V190" s="15"/>
      <c r="W190" s="15"/>
      <c r="X190" s="15"/>
      <c r="Y190" s="15"/>
      <c r="Z190" s="15"/>
    </row>
    <row r="191" spans="1:26" x14ac:dyDescent="0.25">
      <c r="A191" s="15"/>
      <c r="B191" s="15"/>
      <c r="C191" s="15"/>
      <c r="D191" s="15"/>
      <c r="E191" s="15"/>
      <c r="F191" s="15"/>
      <c r="G191" s="15"/>
      <c r="H191" s="15"/>
      <c r="I191" s="15"/>
      <c r="J191" s="15"/>
      <c r="K191" s="15"/>
      <c r="L191" s="15"/>
      <c r="M191" s="15"/>
      <c r="N191" s="15"/>
      <c r="O191" s="15"/>
      <c r="P191" s="15"/>
      <c r="Q191" s="15"/>
      <c r="R191" s="15"/>
      <c r="S191" s="15"/>
      <c r="T191" s="15"/>
      <c r="U191" s="15"/>
      <c r="V191" s="15"/>
      <c r="W191" s="15"/>
      <c r="X191" s="15"/>
      <c r="Y191" s="15"/>
      <c r="Z191" s="15"/>
    </row>
    <row r="192" spans="1:26" x14ac:dyDescent="0.25">
      <c r="A192" s="15"/>
      <c r="B192" s="15"/>
      <c r="C192" s="15"/>
      <c r="D192" s="15"/>
      <c r="E192" s="15"/>
      <c r="F192" s="15"/>
      <c r="G192" s="15"/>
      <c r="H192" s="15"/>
      <c r="I192" s="15"/>
      <c r="J192" s="15"/>
      <c r="K192" s="15"/>
      <c r="L192" s="15"/>
      <c r="M192" s="15"/>
      <c r="N192" s="15"/>
      <c r="O192" s="15"/>
      <c r="P192" s="15"/>
      <c r="Q192" s="15"/>
      <c r="R192" s="15"/>
      <c r="S192" s="15"/>
      <c r="T192" s="15"/>
      <c r="U192" s="15"/>
      <c r="V192" s="15"/>
      <c r="W192" s="15"/>
      <c r="X192" s="15"/>
      <c r="Y192" s="15"/>
      <c r="Z192" s="15"/>
    </row>
    <row r="193" spans="1:26" x14ac:dyDescent="0.25">
      <c r="A193" s="15"/>
      <c r="B193" s="15"/>
      <c r="C193" s="15"/>
      <c r="D193" s="15"/>
      <c r="E193" s="15"/>
      <c r="F193" s="15"/>
      <c r="G193" s="15"/>
      <c r="H193" s="15"/>
      <c r="I193" s="15"/>
      <c r="J193" s="15"/>
      <c r="K193" s="15"/>
      <c r="L193" s="15"/>
      <c r="M193" s="15"/>
      <c r="N193" s="15"/>
      <c r="O193" s="15"/>
      <c r="P193" s="15"/>
      <c r="Q193" s="15"/>
      <c r="R193" s="15"/>
      <c r="S193" s="15"/>
      <c r="T193" s="15"/>
      <c r="U193" s="15"/>
      <c r="V193" s="15"/>
      <c r="W193" s="15"/>
      <c r="X193" s="15"/>
      <c r="Y193" s="15"/>
      <c r="Z193" s="15"/>
    </row>
    <row r="194" spans="1:26" x14ac:dyDescent="0.25">
      <c r="A194" s="15"/>
      <c r="B194" s="15"/>
      <c r="C194" s="15"/>
      <c r="D194" s="15"/>
      <c r="E194" s="15"/>
      <c r="F194" s="15"/>
      <c r="G194" s="15"/>
      <c r="H194" s="15"/>
      <c r="I194" s="15"/>
      <c r="J194" s="15"/>
      <c r="K194" s="15"/>
      <c r="L194" s="15"/>
      <c r="M194" s="15"/>
      <c r="N194" s="15"/>
      <c r="O194" s="15"/>
      <c r="P194" s="15"/>
      <c r="Q194" s="15"/>
      <c r="R194" s="15"/>
      <c r="S194" s="15"/>
      <c r="T194" s="15"/>
      <c r="U194" s="15"/>
      <c r="V194" s="15"/>
      <c r="W194" s="15"/>
      <c r="X194" s="15"/>
      <c r="Y194" s="15"/>
      <c r="Z194" s="15"/>
    </row>
    <row r="195" spans="1:26" x14ac:dyDescent="0.25">
      <c r="A195" s="15"/>
      <c r="B195" s="15"/>
      <c r="C195" s="15"/>
      <c r="D195" s="15"/>
      <c r="E195" s="15"/>
      <c r="F195" s="15"/>
      <c r="G195" s="15"/>
      <c r="H195" s="15"/>
      <c r="I195" s="15"/>
      <c r="J195" s="15"/>
      <c r="K195" s="15"/>
      <c r="L195" s="15"/>
      <c r="M195" s="15"/>
      <c r="N195" s="15"/>
      <c r="O195" s="15"/>
      <c r="P195" s="15"/>
      <c r="Q195" s="15"/>
      <c r="R195" s="15"/>
      <c r="S195" s="15"/>
      <c r="T195" s="15"/>
      <c r="U195" s="15"/>
      <c r="V195" s="15"/>
      <c r="W195" s="15"/>
      <c r="X195" s="15"/>
      <c r="Y195" s="15"/>
      <c r="Z195" s="15"/>
    </row>
    <row r="196" spans="1:26" x14ac:dyDescent="0.25">
      <c r="A196" s="15"/>
      <c r="B196" s="15"/>
      <c r="C196" s="15"/>
      <c r="D196" s="15"/>
      <c r="E196" s="15"/>
      <c r="F196" s="15"/>
      <c r="G196" s="15"/>
      <c r="H196" s="15"/>
      <c r="I196" s="15"/>
      <c r="J196" s="15"/>
      <c r="K196" s="15"/>
      <c r="L196" s="15"/>
      <c r="M196" s="15"/>
      <c r="N196" s="15"/>
      <c r="O196" s="15"/>
      <c r="P196" s="15"/>
      <c r="Q196" s="15"/>
      <c r="R196" s="15"/>
      <c r="S196" s="15"/>
      <c r="T196" s="15"/>
      <c r="U196" s="15"/>
      <c r="V196" s="15"/>
      <c r="W196" s="15"/>
      <c r="X196" s="15"/>
      <c r="Y196" s="15"/>
      <c r="Z196" s="15"/>
    </row>
    <row r="197" spans="1:26" x14ac:dyDescent="0.25">
      <c r="A197" s="15"/>
      <c r="B197" s="15"/>
      <c r="C197" s="15"/>
      <c r="D197" s="15"/>
      <c r="E197" s="15"/>
      <c r="F197" s="15"/>
      <c r="G197" s="15"/>
      <c r="H197" s="15"/>
      <c r="I197" s="15"/>
      <c r="J197" s="15"/>
      <c r="K197" s="15"/>
      <c r="L197" s="15"/>
      <c r="M197" s="15"/>
      <c r="N197" s="15"/>
      <c r="O197" s="15"/>
      <c r="P197" s="15"/>
      <c r="Q197" s="15"/>
      <c r="R197" s="15"/>
      <c r="S197" s="15"/>
      <c r="T197" s="15"/>
      <c r="U197" s="15"/>
      <c r="V197" s="15"/>
      <c r="W197" s="15"/>
      <c r="X197" s="15"/>
      <c r="Y197" s="15"/>
      <c r="Z197" s="15"/>
    </row>
    <row r="198" spans="1:26" x14ac:dyDescent="0.25">
      <c r="A198" s="15"/>
      <c r="B198" s="15"/>
      <c r="C198" s="15"/>
      <c r="D198" s="15"/>
      <c r="E198" s="15"/>
      <c r="F198" s="15"/>
      <c r="G198" s="15"/>
      <c r="H198" s="15"/>
      <c r="I198" s="15"/>
      <c r="J198" s="15"/>
      <c r="K198" s="15"/>
      <c r="L198" s="15"/>
      <c r="M198" s="15"/>
      <c r="N198" s="15"/>
      <c r="O198" s="15"/>
      <c r="P198" s="15"/>
      <c r="Q198" s="15"/>
      <c r="R198" s="15"/>
      <c r="S198" s="15"/>
      <c r="T198" s="15"/>
      <c r="U198" s="15"/>
      <c r="V198" s="15"/>
      <c r="W198" s="15"/>
      <c r="X198" s="15"/>
      <c r="Y198" s="15"/>
      <c r="Z198" s="15"/>
    </row>
    <row r="199" spans="1:26" x14ac:dyDescent="0.25">
      <c r="A199" s="15"/>
      <c r="B199" s="15"/>
      <c r="C199" s="15"/>
      <c r="D199" s="15"/>
      <c r="E199" s="15"/>
      <c r="F199" s="15"/>
      <c r="G199" s="15"/>
      <c r="H199" s="15"/>
      <c r="I199" s="15"/>
      <c r="J199" s="15"/>
      <c r="K199" s="15"/>
      <c r="L199" s="15"/>
      <c r="M199" s="15"/>
      <c r="N199" s="15"/>
      <c r="O199" s="15"/>
      <c r="P199" s="15"/>
      <c r="Q199" s="15"/>
      <c r="R199" s="15"/>
      <c r="S199" s="15"/>
      <c r="T199" s="15"/>
      <c r="U199" s="15"/>
      <c r="V199" s="15"/>
      <c r="W199" s="15"/>
      <c r="X199" s="15"/>
      <c r="Y199" s="15"/>
      <c r="Z199" s="15"/>
    </row>
    <row r="200" spans="1:26" x14ac:dyDescent="0.25">
      <c r="A200" s="15"/>
      <c r="B200" s="15"/>
      <c r="C200" s="15"/>
      <c r="D200" s="15"/>
      <c r="E200" s="15"/>
      <c r="F200" s="15"/>
      <c r="G200" s="15"/>
      <c r="H200" s="15"/>
      <c r="I200" s="15"/>
      <c r="J200" s="15"/>
      <c r="K200" s="15"/>
      <c r="L200" s="15"/>
      <c r="M200" s="15"/>
      <c r="N200" s="15"/>
      <c r="O200" s="15"/>
      <c r="P200" s="15"/>
      <c r="Q200" s="15"/>
      <c r="R200" s="15"/>
      <c r="S200" s="15"/>
      <c r="T200" s="15"/>
      <c r="U200" s="15"/>
      <c r="V200" s="15"/>
      <c r="W200" s="15"/>
      <c r="X200" s="15"/>
      <c r="Y200" s="15"/>
      <c r="Z200" s="15"/>
    </row>
    <row r="201" spans="1:26" x14ac:dyDescent="0.25">
      <c r="A201" s="15"/>
      <c r="B201" s="15"/>
      <c r="C201" s="15"/>
      <c r="D201" s="15"/>
      <c r="E201" s="15"/>
      <c r="F201" s="15"/>
      <c r="G201" s="15"/>
      <c r="H201" s="15"/>
      <c r="I201" s="15"/>
      <c r="J201" s="15"/>
      <c r="K201" s="15"/>
      <c r="L201" s="15"/>
      <c r="M201" s="15"/>
      <c r="N201" s="15"/>
      <c r="O201" s="15"/>
      <c r="P201" s="15"/>
      <c r="Q201" s="15"/>
      <c r="R201" s="15"/>
      <c r="S201" s="15"/>
      <c r="T201" s="15"/>
      <c r="U201" s="15"/>
      <c r="V201" s="15"/>
      <c r="W201" s="15"/>
      <c r="X201" s="15"/>
      <c r="Y201" s="15"/>
      <c r="Z201" s="15"/>
    </row>
    <row r="202" spans="1:26" x14ac:dyDescent="0.25">
      <c r="A202" s="15"/>
      <c r="B202" s="15"/>
      <c r="C202" s="15"/>
      <c r="D202" s="15"/>
      <c r="E202" s="15"/>
      <c r="F202" s="15"/>
      <c r="G202" s="15"/>
      <c r="H202" s="15"/>
      <c r="I202" s="15"/>
      <c r="J202" s="15"/>
      <c r="K202" s="15"/>
      <c r="L202" s="15"/>
      <c r="M202" s="15"/>
      <c r="N202" s="15"/>
      <c r="O202" s="15"/>
      <c r="P202" s="15"/>
      <c r="Q202" s="15"/>
      <c r="R202" s="15"/>
      <c r="S202" s="15"/>
      <c r="T202" s="15"/>
      <c r="U202" s="15"/>
      <c r="V202" s="15"/>
      <c r="W202" s="15"/>
      <c r="X202" s="15"/>
      <c r="Y202" s="15"/>
      <c r="Z202" s="15"/>
    </row>
    <row r="203" spans="1:26" x14ac:dyDescent="0.25">
      <c r="A203" s="15"/>
      <c r="B203" s="15"/>
      <c r="C203" s="15"/>
      <c r="D203" s="15"/>
      <c r="E203" s="15"/>
      <c r="F203" s="15"/>
      <c r="G203" s="15"/>
      <c r="H203" s="15"/>
      <c r="I203" s="15"/>
      <c r="J203" s="15"/>
      <c r="K203" s="15"/>
      <c r="L203" s="15"/>
      <c r="M203" s="15"/>
      <c r="N203" s="15"/>
      <c r="O203" s="15"/>
      <c r="P203" s="15"/>
      <c r="Q203" s="15"/>
      <c r="R203" s="15"/>
      <c r="S203" s="15"/>
      <c r="T203" s="15"/>
      <c r="U203" s="15"/>
      <c r="V203" s="15"/>
      <c r="W203" s="15"/>
      <c r="X203" s="15"/>
      <c r="Y203" s="15"/>
      <c r="Z203" s="15"/>
    </row>
    <row r="204" spans="1:26" x14ac:dyDescent="0.25">
      <c r="A204" s="15"/>
      <c r="B204" s="15"/>
      <c r="C204" s="15"/>
      <c r="D204" s="15"/>
      <c r="E204" s="15"/>
      <c r="F204" s="15"/>
      <c r="G204" s="15"/>
      <c r="H204" s="15"/>
      <c r="I204" s="15"/>
      <c r="J204" s="15"/>
      <c r="K204" s="15"/>
      <c r="L204" s="15"/>
      <c r="M204" s="15"/>
      <c r="N204" s="15"/>
      <c r="O204" s="15"/>
      <c r="P204" s="15"/>
      <c r="Q204" s="15"/>
      <c r="R204" s="15"/>
      <c r="S204" s="15"/>
      <c r="T204" s="15"/>
      <c r="U204" s="15"/>
      <c r="V204" s="15"/>
      <c r="W204" s="15"/>
      <c r="X204" s="15"/>
      <c r="Y204" s="15"/>
      <c r="Z204" s="15"/>
    </row>
    <row r="205" spans="1:26" x14ac:dyDescent="0.25">
      <c r="A205" s="15"/>
      <c r="B205" s="15"/>
      <c r="C205" s="15"/>
      <c r="D205" s="15"/>
      <c r="E205" s="15"/>
      <c r="F205" s="15"/>
      <c r="G205" s="15"/>
      <c r="H205" s="15"/>
      <c r="I205" s="15"/>
      <c r="J205" s="15"/>
      <c r="K205" s="15"/>
      <c r="L205" s="15"/>
      <c r="M205" s="15"/>
      <c r="N205" s="15"/>
      <c r="O205" s="15"/>
      <c r="P205" s="15"/>
      <c r="Q205" s="15"/>
      <c r="R205" s="15"/>
      <c r="S205" s="15"/>
      <c r="T205" s="15"/>
      <c r="U205" s="15"/>
      <c r="V205" s="15"/>
      <c r="W205" s="15"/>
      <c r="X205" s="15"/>
      <c r="Y205" s="15"/>
      <c r="Z205" s="15"/>
    </row>
    <row r="206" spans="1:26" x14ac:dyDescent="0.25">
      <c r="A206" s="15"/>
      <c r="B206" s="15"/>
      <c r="C206" s="15"/>
      <c r="D206" s="15"/>
      <c r="E206" s="15"/>
      <c r="F206" s="15"/>
      <c r="G206" s="15"/>
      <c r="H206" s="15"/>
      <c r="I206" s="15"/>
      <c r="J206" s="15"/>
      <c r="K206" s="15"/>
      <c r="L206" s="15"/>
      <c r="M206" s="15"/>
      <c r="N206" s="15"/>
      <c r="O206" s="15"/>
      <c r="P206" s="15"/>
      <c r="Q206" s="15"/>
      <c r="R206" s="15"/>
      <c r="S206" s="15"/>
      <c r="T206" s="15"/>
      <c r="U206" s="15"/>
      <c r="V206" s="15"/>
      <c r="W206" s="15"/>
      <c r="X206" s="15"/>
      <c r="Y206" s="15"/>
      <c r="Z206" s="15"/>
    </row>
    <row r="207" spans="1:26" x14ac:dyDescent="0.25">
      <c r="A207" s="15"/>
      <c r="B207" s="15"/>
      <c r="C207" s="15"/>
      <c r="D207" s="15"/>
      <c r="E207" s="15"/>
      <c r="F207" s="15"/>
      <c r="G207" s="15"/>
      <c r="H207" s="15"/>
      <c r="I207" s="15"/>
      <c r="J207" s="15"/>
      <c r="K207" s="15"/>
      <c r="L207" s="15"/>
      <c r="M207" s="15"/>
      <c r="N207" s="15"/>
      <c r="O207" s="15"/>
      <c r="P207" s="15"/>
      <c r="Q207" s="15"/>
      <c r="R207" s="15"/>
      <c r="S207" s="15"/>
      <c r="T207" s="15"/>
      <c r="U207" s="15"/>
      <c r="V207" s="15"/>
      <c r="W207" s="15"/>
      <c r="X207" s="15"/>
      <c r="Y207" s="15"/>
      <c r="Z207" s="15"/>
    </row>
    <row r="208" spans="1:26" x14ac:dyDescent="0.25">
      <c r="A208" s="15"/>
      <c r="B208" s="15"/>
      <c r="C208" s="15"/>
      <c r="D208" s="15"/>
      <c r="E208" s="15"/>
      <c r="F208" s="15"/>
      <c r="G208" s="15"/>
      <c r="H208" s="15"/>
      <c r="I208" s="15"/>
      <c r="J208" s="15"/>
      <c r="K208" s="15"/>
      <c r="L208" s="15"/>
      <c r="M208" s="15"/>
      <c r="N208" s="15"/>
      <c r="O208" s="15"/>
      <c r="P208" s="15"/>
      <c r="Q208" s="15"/>
      <c r="R208" s="15"/>
      <c r="S208" s="15"/>
      <c r="T208" s="15"/>
      <c r="U208" s="15"/>
      <c r="V208" s="15"/>
      <c r="W208" s="15"/>
      <c r="X208" s="15"/>
      <c r="Y208" s="15"/>
      <c r="Z208" s="15"/>
    </row>
    <row r="209" spans="1:26" x14ac:dyDescent="0.25">
      <c r="A209" s="15"/>
      <c r="B209" s="15"/>
      <c r="C209" s="15"/>
      <c r="D209" s="15"/>
      <c r="E209" s="15"/>
      <c r="F209" s="15"/>
      <c r="G209" s="15"/>
      <c r="H209" s="15"/>
      <c r="I209" s="15"/>
      <c r="J209" s="15"/>
      <c r="K209" s="15"/>
      <c r="L209" s="15"/>
      <c r="M209" s="15"/>
      <c r="N209" s="15"/>
      <c r="O209" s="15"/>
      <c r="P209" s="15"/>
      <c r="Q209" s="15"/>
      <c r="R209" s="15"/>
      <c r="S209" s="15"/>
      <c r="T209" s="15"/>
      <c r="U209" s="15"/>
      <c r="V209" s="15"/>
      <c r="W209" s="15"/>
      <c r="X209" s="15"/>
      <c r="Y209" s="15"/>
      <c r="Z209" s="15"/>
    </row>
    <row r="210" spans="1:26" x14ac:dyDescent="0.25">
      <c r="A210" s="15"/>
      <c r="B210" s="15"/>
      <c r="C210" s="15"/>
      <c r="D210" s="15"/>
      <c r="E210" s="15"/>
      <c r="F210" s="15"/>
      <c r="G210" s="15"/>
      <c r="H210" s="15"/>
      <c r="I210" s="15"/>
      <c r="J210" s="15"/>
      <c r="K210" s="15"/>
      <c r="L210" s="15"/>
      <c r="M210" s="15"/>
      <c r="N210" s="15"/>
      <c r="O210" s="15"/>
      <c r="P210" s="15"/>
      <c r="Q210" s="15"/>
      <c r="R210" s="15"/>
      <c r="S210" s="15"/>
      <c r="T210" s="15"/>
      <c r="U210" s="15"/>
      <c r="V210" s="15"/>
      <c r="W210" s="15"/>
      <c r="X210" s="15"/>
      <c r="Y210" s="15"/>
      <c r="Z210" s="15"/>
    </row>
    <row r="211" spans="1:26" x14ac:dyDescent="0.25">
      <c r="A211" s="15"/>
      <c r="B211" s="15"/>
      <c r="C211" s="15"/>
      <c r="D211" s="15"/>
      <c r="E211" s="15"/>
      <c r="F211" s="15"/>
      <c r="G211" s="15"/>
      <c r="H211" s="15"/>
      <c r="I211" s="15"/>
      <c r="J211" s="15"/>
      <c r="K211" s="15"/>
      <c r="L211" s="15"/>
      <c r="M211" s="15"/>
      <c r="N211" s="15"/>
      <c r="O211" s="15"/>
      <c r="P211" s="15"/>
      <c r="Q211" s="15"/>
      <c r="R211" s="15"/>
      <c r="S211" s="15"/>
      <c r="T211" s="15"/>
      <c r="U211" s="15"/>
      <c r="V211" s="15"/>
      <c r="W211" s="15"/>
      <c r="X211" s="15"/>
      <c r="Y211" s="15"/>
      <c r="Z211" s="15"/>
    </row>
    <row r="212" spans="1:26" x14ac:dyDescent="0.25">
      <c r="A212" s="15"/>
      <c r="B212" s="15"/>
      <c r="C212" s="15"/>
      <c r="D212" s="15"/>
      <c r="E212" s="15"/>
      <c r="F212" s="15"/>
      <c r="G212" s="15"/>
      <c r="H212" s="15"/>
      <c r="I212" s="15"/>
      <c r="J212" s="15"/>
      <c r="K212" s="15"/>
      <c r="L212" s="15"/>
      <c r="M212" s="15"/>
      <c r="N212" s="15"/>
      <c r="O212" s="15"/>
      <c r="P212" s="15"/>
      <c r="Q212" s="15"/>
      <c r="R212" s="15"/>
      <c r="S212" s="15"/>
      <c r="T212" s="15"/>
      <c r="U212" s="15"/>
      <c r="V212" s="15"/>
      <c r="W212" s="15"/>
      <c r="X212" s="15"/>
      <c r="Y212" s="15"/>
      <c r="Z212" s="15"/>
    </row>
    <row r="213" spans="1:26" x14ac:dyDescent="0.25">
      <c r="A213" s="15"/>
      <c r="B213" s="15"/>
      <c r="C213" s="15"/>
      <c r="D213" s="15"/>
      <c r="E213" s="15"/>
      <c r="F213" s="15"/>
      <c r="G213" s="15"/>
      <c r="H213" s="15"/>
      <c r="I213" s="15"/>
      <c r="J213" s="15"/>
      <c r="K213" s="15"/>
      <c r="L213" s="15"/>
      <c r="M213" s="15"/>
      <c r="N213" s="15"/>
      <c r="O213" s="15"/>
      <c r="P213" s="15"/>
      <c r="Q213" s="15"/>
      <c r="R213" s="15"/>
      <c r="S213" s="15"/>
      <c r="T213" s="15"/>
      <c r="U213" s="15"/>
      <c r="V213" s="15"/>
      <c r="W213" s="15"/>
      <c r="X213" s="15"/>
      <c r="Y213" s="15"/>
      <c r="Z213" s="15"/>
    </row>
    <row r="214" spans="1:26" x14ac:dyDescent="0.25">
      <c r="A214" s="15"/>
      <c r="B214" s="15"/>
      <c r="C214" s="15"/>
      <c r="D214" s="15"/>
      <c r="E214" s="15"/>
      <c r="F214" s="15"/>
      <c r="G214" s="15"/>
      <c r="H214" s="15"/>
      <c r="I214" s="15"/>
      <c r="J214" s="15"/>
      <c r="K214" s="15"/>
      <c r="L214" s="15"/>
      <c r="M214" s="15"/>
      <c r="N214" s="15"/>
      <c r="O214" s="15"/>
      <c r="P214" s="15"/>
      <c r="Q214" s="15"/>
      <c r="R214" s="15"/>
      <c r="S214" s="15"/>
      <c r="T214" s="15"/>
      <c r="U214" s="15"/>
      <c r="V214" s="15"/>
      <c r="W214" s="15"/>
      <c r="X214" s="15"/>
      <c r="Y214" s="15"/>
      <c r="Z214" s="15"/>
    </row>
    <row r="215" spans="1:26" x14ac:dyDescent="0.25">
      <c r="A215" s="15"/>
      <c r="B215" s="15"/>
      <c r="C215" s="15"/>
      <c r="D215" s="15"/>
      <c r="E215" s="15"/>
      <c r="F215" s="15"/>
      <c r="G215" s="15"/>
      <c r="H215" s="15"/>
      <c r="I215" s="15"/>
      <c r="J215" s="15"/>
      <c r="K215" s="15"/>
      <c r="L215" s="15"/>
      <c r="M215" s="15"/>
      <c r="N215" s="15"/>
      <c r="O215" s="15"/>
      <c r="P215" s="15"/>
      <c r="Q215" s="15"/>
      <c r="R215" s="15"/>
      <c r="S215" s="15"/>
      <c r="T215" s="15"/>
      <c r="U215" s="15"/>
      <c r="V215" s="15"/>
      <c r="W215" s="15"/>
      <c r="X215" s="15"/>
      <c r="Y215" s="15"/>
      <c r="Z215" s="15"/>
    </row>
    <row r="216" spans="1:26" x14ac:dyDescent="0.25">
      <c r="A216" s="15"/>
      <c r="B216" s="15"/>
      <c r="C216" s="15"/>
      <c r="D216" s="15"/>
      <c r="E216" s="15"/>
      <c r="F216" s="15"/>
      <c r="G216" s="15"/>
      <c r="H216" s="15"/>
      <c r="I216" s="15"/>
      <c r="J216" s="15"/>
      <c r="K216" s="15"/>
      <c r="L216" s="15"/>
      <c r="M216" s="15"/>
      <c r="N216" s="15"/>
      <c r="O216" s="15"/>
      <c r="P216" s="15"/>
      <c r="Q216" s="15"/>
      <c r="R216" s="15"/>
      <c r="S216" s="15"/>
      <c r="T216" s="15"/>
      <c r="U216" s="15"/>
      <c r="V216" s="15"/>
      <c r="W216" s="15"/>
      <c r="X216" s="15"/>
      <c r="Y216" s="15"/>
      <c r="Z216" s="15"/>
    </row>
    <row r="217" spans="1:26" x14ac:dyDescent="0.25">
      <c r="A217" s="15"/>
      <c r="B217" s="15"/>
      <c r="C217" s="15"/>
      <c r="D217" s="15"/>
      <c r="E217" s="15"/>
      <c r="F217" s="15"/>
      <c r="G217" s="15"/>
      <c r="H217" s="15"/>
      <c r="I217" s="15"/>
      <c r="J217" s="15"/>
      <c r="K217" s="15"/>
      <c r="L217" s="15"/>
      <c r="M217" s="15"/>
      <c r="N217" s="15"/>
      <c r="O217" s="15"/>
      <c r="P217" s="15"/>
      <c r="Q217" s="15"/>
      <c r="R217" s="15"/>
      <c r="S217" s="15"/>
      <c r="T217" s="15"/>
      <c r="U217" s="15"/>
      <c r="V217" s="15"/>
      <c r="W217" s="15"/>
      <c r="X217" s="15"/>
      <c r="Y217" s="15"/>
      <c r="Z217" s="15"/>
    </row>
    <row r="218" spans="1:26" x14ac:dyDescent="0.25">
      <c r="A218" s="15"/>
      <c r="B218" s="15"/>
      <c r="C218" s="15"/>
      <c r="D218" s="15"/>
      <c r="E218" s="15"/>
      <c r="F218" s="15"/>
      <c r="G218" s="15"/>
      <c r="H218" s="15"/>
      <c r="I218" s="15"/>
      <c r="J218" s="15"/>
      <c r="K218" s="15"/>
      <c r="L218" s="15"/>
      <c r="M218" s="15"/>
      <c r="N218" s="15"/>
      <c r="O218" s="15"/>
      <c r="P218" s="15"/>
      <c r="Q218" s="15"/>
      <c r="R218" s="15"/>
      <c r="S218" s="15"/>
      <c r="T218" s="15"/>
      <c r="U218" s="15"/>
      <c r="V218" s="15"/>
      <c r="W218" s="15"/>
      <c r="X218" s="15"/>
      <c r="Y218" s="15"/>
      <c r="Z218" s="15"/>
    </row>
    <row r="219" spans="1:26" x14ac:dyDescent="0.25">
      <c r="A219" s="15"/>
      <c r="B219" s="15"/>
      <c r="C219" s="15"/>
      <c r="D219" s="15"/>
      <c r="E219" s="15"/>
      <c r="F219" s="15"/>
      <c r="G219" s="15"/>
      <c r="H219" s="15"/>
      <c r="I219" s="15"/>
      <c r="J219" s="15"/>
      <c r="K219" s="15"/>
      <c r="L219" s="15"/>
      <c r="M219" s="15"/>
      <c r="N219" s="15"/>
      <c r="O219" s="15"/>
      <c r="P219" s="15"/>
      <c r="Q219" s="15"/>
      <c r="R219" s="15"/>
      <c r="S219" s="15"/>
      <c r="T219" s="15"/>
      <c r="U219" s="15"/>
      <c r="V219" s="15"/>
      <c r="W219" s="15"/>
      <c r="X219" s="15"/>
      <c r="Y219" s="15"/>
      <c r="Z219" s="15"/>
    </row>
    <row r="220" spans="1:26" x14ac:dyDescent="0.25">
      <c r="A220" s="15"/>
      <c r="B220" s="15"/>
      <c r="C220" s="15"/>
      <c r="D220" s="15"/>
      <c r="E220" s="15"/>
      <c r="F220" s="15"/>
      <c r="G220" s="15"/>
      <c r="H220" s="15"/>
      <c r="I220" s="15"/>
      <c r="J220" s="15"/>
      <c r="K220" s="15"/>
      <c r="L220" s="15"/>
      <c r="M220" s="15"/>
      <c r="N220" s="15"/>
      <c r="O220" s="15"/>
      <c r="P220" s="15"/>
      <c r="Q220" s="15"/>
      <c r="R220" s="15"/>
      <c r="S220" s="15"/>
      <c r="T220" s="15"/>
      <c r="U220" s="15"/>
      <c r="V220" s="15"/>
      <c r="W220" s="15"/>
      <c r="X220" s="15"/>
      <c r="Y220" s="15"/>
      <c r="Z220" s="15"/>
    </row>
    <row r="221" spans="1:26" x14ac:dyDescent="0.25">
      <c r="A221" s="15"/>
      <c r="B221" s="15"/>
      <c r="C221" s="15"/>
      <c r="D221" s="15"/>
      <c r="E221" s="15"/>
      <c r="F221" s="15"/>
      <c r="G221" s="15"/>
      <c r="H221" s="15"/>
      <c r="I221" s="15"/>
      <c r="J221" s="15"/>
      <c r="K221" s="15"/>
      <c r="L221" s="15"/>
      <c r="M221" s="15"/>
      <c r="N221" s="15"/>
      <c r="O221" s="15"/>
      <c r="P221" s="15"/>
      <c r="Q221" s="15"/>
      <c r="R221" s="15"/>
      <c r="S221" s="15"/>
      <c r="T221" s="15"/>
      <c r="U221" s="15"/>
      <c r="V221" s="15"/>
      <c r="W221" s="15"/>
      <c r="X221" s="15"/>
      <c r="Y221" s="15"/>
      <c r="Z221" s="15"/>
    </row>
    <row r="222" spans="1:26" x14ac:dyDescent="0.25">
      <c r="A222" s="15"/>
      <c r="B222" s="15"/>
      <c r="C222" s="15"/>
      <c r="D222" s="15"/>
      <c r="E222" s="15"/>
      <c r="F222" s="15"/>
      <c r="G222" s="15"/>
      <c r="H222" s="15"/>
      <c r="I222" s="15"/>
      <c r="J222" s="15"/>
      <c r="K222" s="15"/>
      <c r="L222" s="15"/>
      <c r="M222" s="15"/>
      <c r="N222" s="15"/>
      <c r="O222" s="15"/>
      <c r="P222" s="15"/>
      <c r="Q222" s="15"/>
      <c r="R222" s="15"/>
      <c r="S222" s="15"/>
      <c r="T222" s="15"/>
      <c r="U222" s="15"/>
      <c r="V222" s="15"/>
      <c r="W222" s="15"/>
      <c r="X222" s="15"/>
      <c r="Y222" s="15"/>
      <c r="Z222" s="15"/>
    </row>
    <row r="223" spans="1:26" x14ac:dyDescent="0.25">
      <c r="A223" s="15"/>
      <c r="B223" s="15"/>
      <c r="C223" s="15"/>
      <c r="D223" s="15"/>
      <c r="E223" s="15"/>
      <c r="F223" s="15"/>
      <c r="G223" s="15"/>
      <c r="H223" s="15"/>
      <c r="I223" s="15"/>
      <c r="J223" s="15"/>
      <c r="K223" s="15"/>
      <c r="L223" s="15"/>
      <c r="M223" s="15"/>
      <c r="N223" s="15"/>
      <c r="O223" s="15"/>
      <c r="P223" s="15"/>
      <c r="Q223" s="15"/>
      <c r="R223" s="15"/>
      <c r="S223" s="15"/>
      <c r="T223" s="15"/>
      <c r="U223" s="15"/>
      <c r="V223" s="15"/>
      <c r="W223" s="15"/>
      <c r="X223" s="15"/>
      <c r="Y223" s="15"/>
      <c r="Z223" s="15"/>
    </row>
    <row r="224" spans="1:26" x14ac:dyDescent="0.25">
      <c r="A224" s="15"/>
      <c r="B224" s="15"/>
      <c r="C224" s="15"/>
      <c r="D224" s="15"/>
      <c r="E224" s="15"/>
      <c r="F224" s="15"/>
      <c r="G224" s="15"/>
      <c r="H224" s="15"/>
      <c r="I224" s="15"/>
      <c r="J224" s="15"/>
      <c r="K224" s="15"/>
      <c r="L224" s="15"/>
      <c r="M224" s="15"/>
      <c r="N224" s="15"/>
      <c r="O224" s="15"/>
      <c r="P224" s="15"/>
      <c r="Q224" s="15"/>
      <c r="R224" s="15"/>
      <c r="S224" s="15"/>
      <c r="T224" s="15"/>
      <c r="U224" s="15"/>
      <c r="V224" s="15"/>
      <c r="W224" s="15"/>
      <c r="X224" s="15"/>
      <c r="Y224" s="15"/>
      <c r="Z224" s="15"/>
    </row>
    <row r="225" spans="1:26" x14ac:dyDescent="0.25">
      <c r="A225" s="15"/>
      <c r="B225" s="15"/>
      <c r="C225" s="15"/>
      <c r="D225" s="15"/>
      <c r="E225" s="15"/>
      <c r="F225" s="15"/>
      <c r="G225" s="15"/>
      <c r="H225" s="15"/>
      <c r="I225" s="15"/>
      <c r="J225" s="15"/>
      <c r="K225" s="15"/>
      <c r="L225" s="15"/>
      <c r="M225" s="15"/>
      <c r="N225" s="15"/>
      <c r="O225" s="15"/>
      <c r="P225" s="15"/>
      <c r="Q225" s="15"/>
      <c r="R225" s="15"/>
      <c r="S225" s="15"/>
      <c r="T225" s="15"/>
      <c r="U225" s="15"/>
      <c r="V225" s="15"/>
      <c r="W225" s="15"/>
      <c r="X225" s="15"/>
      <c r="Y225" s="15"/>
      <c r="Z225" s="15"/>
    </row>
    <row r="226" spans="1:26" x14ac:dyDescent="0.25">
      <c r="A226" s="15"/>
      <c r="B226" s="15"/>
      <c r="C226" s="15"/>
      <c r="D226" s="15"/>
      <c r="E226" s="15"/>
      <c r="F226" s="15"/>
      <c r="G226" s="15"/>
      <c r="H226" s="15"/>
      <c r="I226" s="15"/>
      <c r="J226" s="15"/>
      <c r="K226" s="15"/>
      <c r="L226" s="15"/>
      <c r="M226" s="15"/>
      <c r="N226" s="15"/>
      <c r="O226" s="15"/>
      <c r="P226" s="15"/>
      <c r="Q226" s="15"/>
      <c r="R226" s="15"/>
      <c r="S226" s="15"/>
      <c r="T226" s="15"/>
      <c r="U226" s="15"/>
      <c r="V226" s="15"/>
      <c r="W226" s="15"/>
      <c r="X226" s="15"/>
      <c r="Y226" s="15"/>
      <c r="Z226" s="15"/>
    </row>
    <row r="227" spans="1:26" x14ac:dyDescent="0.25">
      <c r="A227" s="15"/>
      <c r="B227" s="15"/>
      <c r="C227" s="15"/>
      <c r="D227" s="15"/>
      <c r="E227" s="15"/>
      <c r="F227" s="15"/>
      <c r="G227" s="15"/>
      <c r="H227" s="15"/>
      <c r="I227" s="15"/>
      <c r="J227" s="15"/>
      <c r="K227" s="15"/>
      <c r="L227" s="15"/>
      <c r="M227" s="15"/>
      <c r="N227" s="15"/>
      <c r="O227" s="15"/>
      <c r="P227" s="15"/>
      <c r="Q227" s="15"/>
      <c r="R227" s="15"/>
      <c r="S227" s="15"/>
      <c r="T227" s="15"/>
      <c r="U227" s="15"/>
      <c r="V227" s="15"/>
      <c r="W227" s="15"/>
      <c r="X227" s="15"/>
      <c r="Y227" s="15"/>
      <c r="Z227" s="15"/>
    </row>
    <row r="228" spans="1:26" x14ac:dyDescent="0.25">
      <c r="A228" s="15"/>
      <c r="B228" s="15"/>
      <c r="C228" s="15"/>
      <c r="D228" s="15"/>
      <c r="E228" s="15"/>
      <c r="F228" s="15"/>
      <c r="G228" s="15"/>
      <c r="H228" s="15"/>
      <c r="I228" s="15"/>
      <c r="J228" s="15"/>
      <c r="K228" s="15"/>
      <c r="L228" s="15"/>
      <c r="M228" s="15"/>
      <c r="N228" s="15"/>
      <c r="O228" s="15"/>
      <c r="P228" s="15"/>
      <c r="Q228" s="15"/>
      <c r="R228" s="15"/>
      <c r="S228" s="15"/>
      <c r="T228" s="15"/>
      <c r="U228" s="15"/>
      <c r="V228" s="15"/>
      <c r="W228" s="15"/>
      <c r="X228" s="15"/>
      <c r="Y228" s="15"/>
      <c r="Z228" s="15"/>
    </row>
    <row r="229" spans="1:26" x14ac:dyDescent="0.25">
      <c r="A229" s="15"/>
      <c r="B229" s="15"/>
      <c r="C229" s="15"/>
      <c r="D229" s="15"/>
      <c r="E229" s="15"/>
      <c r="F229" s="15"/>
      <c r="G229" s="15"/>
      <c r="H229" s="15"/>
      <c r="I229" s="15"/>
      <c r="J229" s="15"/>
      <c r="K229" s="15"/>
      <c r="L229" s="15"/>
      <c r="M229" s="15"/>
      <c r="N229" s="15"/>
      <c r="O229" s="15"/>
      <c r="P229" s="15"/>
      <c r="Q229" s="15"/>
      <c r="R229" s="15"/>
      <c r="S229" s="15"/>
      <c r="T229" s="15"/>
      <c r="U229" s="15"/>
      <c r="V229" s="15"/>
      <c r="W229" s="15"/>
      <c r="X229" s="15"/>
      <c r="Y229" s="15"/>
      <c r="Z229" s="15"/>
    </row>
    <row r="230" spans="1:26" x14ac:dyDescent="0.25">
      <c r="A230" s="15"/>
      <c r="B230" s="15"/>
      <c r="C230" s="15"/>
      <c r="D230" s="15"/>
      <c r="E230" s="15"/>
      <c r="F230" s="15"/>
      <c r="G230" s="15"/>
      <c r="H230" s="15"/>
      <c r="I230" s="15"/>
      <c r="J230" s="15"/>
      <c r="K230" s="15"/>
      <c r="L230" s="15"/>
      <c r="M230" s="15"/>
      <c r="N230" s="15"/>
      <c r="O230" s="15"/>
      <c r="P230" s="15"/>
      <c r="Q230" s="15"/>
      <c r="R230" s="15"/>
      <c r="S230" s="15"/>
      <c r="T230" s="15"/>
      <c r="U230" s="15"/>
      <c r="V230" s="15"/>
      <c r="W230" s="15"/>
      <c r="X230" s="15"/>
      <c r="Y230" s="15"/>
      <c r="Z230" s="15"/>
    </row>
    <row r="231" spans="1:26" x14ac:dyDescent="0.25">
      <c r="A231" s="15"/>
      <c r="B231" s="15"/>
      <c r="C231" s="15"/>
      <c r="D231" s="15"/>
      <c r="E231" s="15"/>
      <c r="F231" s="15"/>
      <c r="G231" s="15"/>
      <c r="H231" s="15"/>
      <c r="I231" s="15"/>
      <c r="J231" s="15"/>
      <c r="K231" s="15"/>
      <c r="L231" s="15"/>
      <c r="M231" s="15"/>
      <c r="N231" s="15"/>
      <c r="O231" s="15"/>
      <c r="P231" s="15"/>
      <c r="Q231" s="15"/>
      <c r="R231" s="15"/>
      <c r="S231" s="15"/>
      <c r="T231" s="15"/>
      <c r="U231" s="15"/>
      <c r="V231" s="15"/>
      <c r="W231" s="15"/>
      <c r="X231" s="15"/>
      <c r="Y231" s="15"/>
      <c r="Z231" s="15"/>
    </row>
    <row r="232" spans="1:26" x14ac:dyDescent="0.25">
      <c r="A232" s="15"/>
      <c r="B232" s="15"/>
      <c r="C232" s="15"/>
      <c r="D232" s="15"/>
      <c r="E232" s="15"/>
      <c r="F232" s="15"/>
      <c r="G232" s="15"/>
      <c r="H232" s="15"/>
      <c r="I232" s="15"/>
      <c r="J232" s="15"/>
      <c r="K232" s="15"/>
      <c r="L232" s="15"/>
      <c r="M232" s="15"/>
      <c r="N232" s="15"/>
      <c r="O232" s="15"/>
      <c r="P232" s="15"/>
      <c r="Q232" s="15"/>
      <c r="R232" s="15"/>
      <c r="S232" s="15"/>
      <c r="T232" s="15"/>
      <c r="U232" s="15"/>
      <c r="V232" s="15"/>
      <c r="W232" s="15"/>
      <c r="X232" s="15"/>
      <c r="Y232" s="15"/>
      <c r="Z232" s="15"/>
    </row>
    <row r="233" spans="1:26" x14ac:dyDescent="0.25">
      <c r="A233" s="15"/>
      <c r="B233" s="15"/>
      <c r="C233" s="15"/>
      <c r="D233" s="15"/>
      <c r="E233" s="15"/>
      <c r="F233" s="15"/>
      <c r="G233" s="15"/>
      <c r="H233" s="15"/>
      <c r="I233" s="15"/>
      <c r="J233" s="15"/>
      <c r="K233" s="15"/>
      <c r="L233" s="15"/>
      <c r="M233" s="15"/>
      <c r="N233" s="15"/>
      <c r="O233" s="15"/>
      <c r="P233" s="15"/>
      <c r="Q233" s="15"/>
      <c r="R233" s="15"/>
      <c r="S233" s="15"/>
      <c r="T233" s="15"/>
      <c r="U233" s="15"/>
      <c r="V233" s="15"/>
      <c r="W233" s="15"/>
      <c r="X233" s="15"/>
      <c r="Y233" s="15"/>
      <c r="Z233" s="15"/>
    </row>
    <row r="234" spans="1:26" x14ac:dyDescent="0.25">
      <c r="A234" s="15"/>
      <c r="B234" s="15"/>
      <c r="C234" s="15"/>
      <c r="D234" s="15"/>
      <c r="E234" s="15"/>
      <c r="F234" s="15"/>
      <c r="G234" s="15"/>
      <c r="H234" s="15"/>
      <c r="I234" s="15"/>
      <c r="J234" s="15"/>
      <c r="K234" s="15"/>
      <c r="L234" s="15"/>
      <c r="M234" s="15"/>
      <c r="N234" s="15"/>
      <c r="O234" s="15"/>
      <c r="P234" s="15"/>
      <c r="Q234" s="15"/>
      <c r="R234" s="15"/>
      <c r="S234" s="15"/>
      <c r="T234" s="15"/>
      <c r="U234" s="15"/>
      <c r="V234" s="15"/>
      <c r="W234" s="15"/>
      <c r="X234" s="15"/>
      <c r="Y234" s="15"/>
      <c r="Z234" s="15"/>
    </row>
    <row r="235" spans="1:26" x14ac:dyDescent="0.25">
      <c r="A235" s="15"/>
      <c r="B235" s="15"/>
      <c r="C235" s="15"/>
      <c r="D235" s="15"/>
      <c r="E235" s="15"/>
      <c r="F235" s="15"/>
      <c r="G235" s="15"/>
      <c r="H235" s="15"/>
      <c r="I235" s="15"/>
      <c r="J235" s="15"/>
      <c r="K235" s="15"/>
      <c r="L235" s="15"/>
      <c r="M235" s="15"/>
      <c r="N235" s="15"/>
      <c r="O235" s="15"/>
      <c r="P235" s="15"/>
      <c r="Q235" s="15"/>
      <c r="R235" s="15"/>
      <c r="S235" s="15"/>
      <c r="T235" s="15"/>
      <c r="U235" s="15"/>
      <c r="V235" s="15"/>
      <c r="W235" s="15"/>
      <c r="X235" s="15"/>
      <c r="Y235" s="15"/>
      <c r="Z235" s="15"/>
    </row>
    <row r="236" spans="1:26" x14ac:dyDescent="0.25">
      <c r="A236" s="15"/>
      <c r="B236" s="15"/>
      <c r="C236" s="15"/>
      <c r="D236" s="15"/>
      <c r="E236" s="15"/>
      <c r="F236" s="15"/>
      <c r="G236" s="15"/>
      <c r="H236" s="15"/>
      <c r="I236" s="15"/>
      <c r="J236" s="15"/>
      <c r="K236" s="15"/>
      <c r="L236" s="15"/>
      <c r="M236" s="15"/>
      <c r="N236" s="15"/>
      <c r="O236" s="15"/>
      <c r="P236" s="15"/>
      <c r="Q236" s="15"/>
      <c r="R236" s="15"/>
      <c r="S236" s="15"/>
      <c r="T236" s="15"/>
      <c r="U236" s="15"/>
      <c r="V236" s="15"/>
      <c r="W236" s="15"/>
      <c r="X236" s="15"/>
      <c r="Y236" s="15"/>
      <c r="Z236" s="15"/>
    </row>
    <row r="237" spans="1:26" x14ac:dyDescent="0.25">
      <c r="A237" s="15"/>
      <c r="B237" s="15"/>
      <c r="C237" s="15"/>
      <c r="D237" s="15"/>
      <c r="E237" s="15"/>
      <c r="F237" s="15"/>
      <c r="G237" s="15"/>
      <c r="H237" s="15"/>
      <c r="I237" s="15"/>
      <c r="J237" s="15"/>
      <c r="K237" s="15"/>
      <c r="L237" s="15"/>
      <c r="M237" s="15"/>
      <c r="N237" s="15"/>
      <c r="O237" s="15"/>
      <c r="P237" s="15"/>
      <c r="Q237" s="15"/>
      <c r="R237" s="15"/>
      <c r="S237" s="15"/>
      <c r="T237" s="15"/>
      <c r="U237" s="15"/>
      <c r="V237" s="15"/>
      <c r="W237" s="15"/>
      <c r="X237" s="15"/>
      <c r="Y237" s="15"/>
      <c r="Z237" s="15"/>
    </row>
    <row r="238" spans="1:26" x14ac:dyDescent="0.25">
      <c r="A238" s="15"/>
      <c r="B238" s="15"/>
      <c r="C238" s="15"/>
      <c r="D238" s="15"/>
      <c r="E238" s="15"/>
      <c r="F238" s="15"/>
      <c r="G238" s="15"/>
      <c r="H238" s="15"/>
      <c r="I238" s="15"/>
      <c r="J238" s="15"/>
      <c r="K238" s="15"/>
      <c r="L238" s="15"/>
      <c r="M238" s="15"/>
      <c r="N238" s="15"/>
      <c r="O238" s="15"/>
      <c r="P238" s="15"/>
      <c r="Q238" s="15"/>
      <c r="R238" s="15"/>
      <c r="S238" s="15"/>
      <c r="T238" s="15"/>
      <c r="U238" s="15"/>
      <c r="V238" s="15"/>
      <c r="W238" s="15"/>
      <c r="X238" s="15"/>
      <c r="Y238" s="15"/>
      <c r="Z238" s="15"/>
    </row>
    <row r="239" spans="1:26" x14ac:dyDescent="0.25">
      <c r="A239" s="15"/>
      <c r="B239" s="15"/>
      <c r="C239" s="15"/>
      <c r="D239" s="15"/>
      <c r="E239" s="15"/>
      <c r="F239" s="15"/>
      <c r="G239" s="15"/>
      <c r="H239" s="15"/>
      <c r="I239" s="15"/>
      <c r="J239" s="15"/>
      <c r="K239" s="15"/>
      <c r="L239" s="15"/>
      <c r="M239" s="15"/>
      <c r="N239" s="15"/>
      <c r="O239" s="15"/>
      <c r="P239" s="15"/>
      <c r="Q239" s="15"/>
      <c r="R239" s="15"/>
      <c r="S239" s="15"/>
      <c r="T239" s="15"/>
      <c r="U239" s="15"/>
      <c r="V239" s="15"/>
      <c r="W239" s="15"/>
      <c r="X239" s="15"/>
      <c r="Y239" s="15"/>
      <c r="Z239" s="15"/>
    </row>
    <row r="240" spans="1:26" x14ac:dyDescent="0.25">
      <c r="A240" s="15"/>
      <c r="B240" s="15"/>
      <c r="C240" s="15"/>
      <c r="D240" s="15"/>
      <c r="E240" s="15"/>
      <c r="F240" s="15"/>
      <c r="G240" s="15"/>
      <c r="H240" s="15"/>
      <c r="I240" s="15"/>
      <c r="J240" s="15"/>
      <c r="K240" s="15"/>
      <c r="L240" s="15"/>
      <c r="M240" s="15"/>
      <c r="N240" s="15"/>
      <c r="O240" s="15"/>
      <c r="P240" s="15"/>
      <c r="Q240" s="15"/>
      <c r="R240" s="15"/>
      <c r="S240" s="15"/>
      <c r="T240" s="15"/>
      <c r="U240" s="15"/>
      <c r="V240" s="15"/>
      <c r="W240" s="15"/>
      <c r="X240" s="15"/>
      <c r="Y240" s="15"/>
      <c r="Z240" s="15"/>
    </row>
    <row r="241" spans="1:26" x14ac:dyDescent="0.25">
      <c r="A241" s="15"/>
      <c r="B241" s="15"/>
      <c r="C241" s="15"/>
      <c r="D241" s="15"/>
      <c r="E241" s="15"/>
      <c r="F241" s="15"/>
      <c r="G241" s="15"/>
      <c r="H241" s="15"/>
      <c r="I241" s="15"/>
      <c r="J241" s="15"/>
      <c r="K241" s="15"/>
      <c r="L241" s="15"/>
      <c r="M241" s="15"/>
      <c r="N241" s="15"/>
      <c r="O241" s="15"/>
      <c r="P241" s="15"/>
      <c r="Q241" s="15"/>
      <c r="R241" s="15"/>
      <c r="S241" s="15"/>
      <c r="T241" s="15"/>
      <c r="U241" s="15"/>
      <c r="V241" s="15"/>
      <c r="W241" s="15"/>
      <c r="X241" s="15"/>
      <c r="Y241" s="15"/>
      <c r="Z241" s="15"/>
    </row>
    <row r="242" spans="1:26" x14ac:dyDescent="0.25">
      <c r="A242" s="15"/>
      <c r="B242" s="15"/>
      <c r="C242" s="15"/>
      <c r="D242" s="15"/>
      <c r="E242" s="15"/>
      <c r="F242" s="15"/>
      <c r="G242" s="15"/>
      <c r="H242" s="15"/>
      <c r="I242" s="15"/>
      <c r="J242" s="15"/>
      <c r="K242" s="15"/>
      <c r="L242" s="15"/>
      <c r="M242" s="15"/>
      <c r="N242" s="15"/>
      <c r="O242" s="15"/>
      <c r="P242" s="15"/>
      <c r="Q242" s="15"/>
      <c r="R242" s="15"/>
      <c r="S242" s="15"/>
      <c r="T242" s="15"/>
      <c r="U242" s="15"/>
      <c r="V242" s="15"/>
      <c r="W242" s="15"/>
      <c r="X242" s="15"/>
      <c r="Y242" s="15"/>
      <c r="Z242" s="15"/>
    </row>
    <row r="243" spans="1:26" x14ac:dyDescent="0.25">
      <c r="A243" s="15"/>
      <c r="B243" s="15"/>
      <c r="C243" s="15"/>
      <c r="D243" s="15"/>
      <c r="E243" s="15"/>
      <c r="F243" s="15"/>
      <c r="G243" s="15"/>
      <c r="H243" s="15"/>
      <c r="I243" s="15"/>
      <c r="J243" s="15"/>
      <c r="K243" s="15"/>
      <c r="L243" s="15"/>
      <c r="M243" s="15"/>
      <c r="N243" s="15"/>
      <c r="O243" s="15"/>
      <c r="P243" s="15"/>
      <c r="Q243" s="15"/>
      <c r="R243" s="15"/>
      <c r="S243" s="15"/>
      <c r="T243" s="15"/>
      <c r="U243" s="15"/>
      <c r="V243" s="15"/>
      <c r="W243" s="15"/>
      <c r="X243" s="15"/>
      <c r="Y243" s="15"/>
      <c r="Z243" s="15"/>
    </row>
    <row r="244" spans="1:26" x14ac:dyDescent="0.25">
      <c r="A244" s="15"/>
      <c r="B244" s="15"/>
      <c r="C244" s="15"/>
      <c r="D244" s="15"/>
      <c r="E244" s="15"/>
      <c r="F244" s="15"/>
      <c r="G244" s="15"/>
      <c r="H244" s="15"/>
      <c r="I244" s="15"/>
      <c r="J244" s="15"/>
      <c r="K244" s="15"/>
      <c r="L244" s="15"/>
      <c r="M244" s="15"/>
      <c r="N244" s="15"/>
      <c r="O244" s="15"/>
      <c r="P244" s="15"/>
      <c r="Q244" s="15"/>
      <c r="R244" s="15"/>
      <c r="S244" s="15"/>
      <c r="T244" s="15"/>
      <c r="U244" s="15"/>
      <c r="V244" s="15"/>
      <c r="W244" s="15"/>
      <c r="X244" s="15"/>
      <c r="Y244" s="15"/>
      <c r="Z244" s="15"/>
    </row>
    <row r="245" spans="1:26" x14ac:dyDescent="0.25">
      <c r="A245" s="15"/>
      <c r="B245" s="15"/>
      <c r="C245" s="15"/>
      <c r="D245" s="15"/>
      <c r="E245" s="15"/>
      <c r="F245" s="15"/>
      <c r="G245" s="15"/>
      <c r="H245" s="15"/>
      <c r="I245" s="15"/>
      <c r="J245" s="15"/>
      <c r="K245" s="15"/>
      <c r="L245" s="15"/>
      <c r="M245" s="15"/>
      <c r="N245" s="15"/>
      <c r="O245" s="15"/>
      <c r="P245" s="15"/>
      <c r="Q245" s="15"/>
      <c r="R245" s="15"/>
      <c r="S245" s="15"/>
      <c r="T245" s="15"/>
      <c r="U245" s="15"/>
      <c r="V245" s="15"/>
      <c r="W245" s="15"/>
      <c r="X245" s="15"/>
      <c r="Y245" s="15"/>
      <c r="Z245" s="15"/>
    </row>
    <row r="246" spans="1:26" x14ac:dyDescent="0.25">
      <c r="A246" s="15"/>
      <c r="B246" s="15"/>
      <c r="C246" s="15"/>
      <c r="D246" s="15"/>
      <c r="E246" s="15"/>
      <c r="F246" s="15"/>
      <c r="G246" s="15"/>
      <c r="H246" s="15"/>
      <c r="I246" s="15"/>
      <c r="J246" s="15"/>
      <c r="K246" s="15"/>
      <c r="L246" s="15"/>
      <c r="M246" s="15"/>
      <c r="N246" s="15"/>
      <c r="O246" s="15"/>
      <c r="P246" s="15"/>
      <c r="Q246" s="15"/>
      <c r="R246" s="15"/>
      <c r="S246" s="15"/>
      <c r="T246" s="15"/>
      <c r="U246" s="15"/>
      <c r="V246" s="15"/>
      <c r="W246" s="15"/>
      <c r="X246" s="15"/>
      <c r="Y246" s="15"/>
      <c r="Z246" s="15"/>
    </row>
    <row r="247" spans="1:26" x14ac:dyDescent="0.25">
      <c r="A247" s="15"/>
      <c r="B247" s="15"/>
      <c r="C247" s="15"/>
      <c r="D247" s="15"/>
      <c r="E247" s="15"/>
      <c r="F247" s="15"/>
      <c r="G247" s="15"/>
      <c r="H247" s="15"/>
      <c r="I247" s="15"/>
      <c r="J247" s="15"/>
      <c r="K247" s="15"/>
      <c r="L247" s="15"/>
      <c r="M247" s="15"/>
      <c r="N247" s="15"/>
      <c r="O247" s="15"/>
      <c r="P247" s="15"/>
      <c r="Q247" s="15"/>
      <c r="R247" s="15"/>
      <c r="S247" s="15"/>
      <c r="T247" s="15"/>
      <c r="U247" s="15"/>
      <c r="V247" s="15"/>
      <c r="W247" s="15"/>
      <c r="X247" s="15"/>
      <c r="Y247" s="15"/>
      <c r="Z247" s="15"/>
    </row>
    <row r="248" spans="1:26" x14ac:dyDescent="0.25">
      <c r="A248" s="15"/>
      <c r="B248" s="15"/>
      <c r="C248" s="15"/>
      <c r="D248" s="15"/>
      <c r="E248" s="15"/>
      <c r="F248" s="15"/>
      <c r="G248" s="15"/>
      <c r="H248" s="15"/>
      <c r="I248" s="15"/>
      <c r="J248" s="15"/>
      <c r="K248" s="15"/>
      <c r="L248" s="15"/>
      <c r="M248" s="15"/>
      <c r="N248" s="15"/>
      <c r="O248" s="15"/>
      <c r="P248" s="15"/>
      <c r="Q248" s="15"/>
      <c r="R248" s="15"/>
      <c r="S248" s="15"/>
      <c r="T248" s="15"/>
      <c r="U248" s="15"/>
      <c r="V248" s="15"/>
      <c r="W248" s="15"/>
      <c r="X248" s="15"/>
      <c r="Y248" s="15"/>
      <c r="Z248" s="15"/>
    </row>
    <row r="249" spans="1:26" x14ac:dyDescent="0.25">
      <c r="A249" s="15"/>
      <c r="B249" s="15"/>
      <c r="C249" s="15"/>
      <c r="D249" s="15"/>
      <c r="E249" s="15"/>
      <c r="F249" s="15"/>
      <c r="G249" s="15"/>
      <c r="H249" s="15"/>
      <c r="I249" s="15"/>
      <c r="J249" s="15"/>
      <c r="K249" s="15"/>
      <c r="L249" s="15"/>
      <c r="M249" s="15"/>
      <c r="N249" s="15"/>
      <c r="O249" s="15"/>
      <c r="P249" s="15"/>
      <c r="Q249" s="15"/>
      <c r="R249" s="15"/>
      <c r="S249" s="15"/>
      <c r="T249" s="15"/>
      <c r="U249" s="15"/>
      <c r="V249" s="15"/>
      <c r="W249" s="15"/>
      <c r="X249" s="15"/>
      <c r="Y249" s="15"/>
      <c r="Z249" s="15"/>
    </row>
    <row r="250" spans="1:26" x14ac:dyDescent="0.25">
      <c r="A250" s="15"/>
      <c r="B250" s="15"/>
      <c r="C250" s="15"/>
      <c r="D250" s="15"/>
      <c r="E250" s="15"/>
      <c r="F250" s="15"/>
      <c r="G250" s="15"/>
      <c r="H250" s="15"/>
      <c r="I250" s="15"/>
      <c r="J250" s="15"/>
      <c r="K250" s="15"/>
      <c r="L250" s="15"/>
      <c r="M250" s="15"/>
      <c r="N250" s="15"/>
      <c r="O250" s="15"/>
      <c r="P250" s="15"/>
      <c r="Q250" s="15"/>
      <c r="R250" s="15"/>
      <c r="S250" s="15"/>
      <c r="T250" s="15"/>
      <c r="U250" s="15"/>
      <c r="V250" s="15"/>
      <c r="W250" s="15"/>
      <c r="X250" s="15"/>
      <c r="Y250" s="15"/>
      <c r="Z250" s="15"/>
    </row>
    <row r="251" spans="1:26" x14ac:dyDescent="0.25">
      <c r="A251" s="15"/>
      <c r="B251" s="15"/>
      <c r="C251" s="15"/>
      <c r="D251" s="15"/>
      <c r="E251" s="15"/>
      <c r="F251" s="15"/>
      <c r="G251" s="15"/>
      <c r="H251" s="15"/>
      <c r="I251" s="15"/>
      <c r="J251" s="15"/>
      <c r="K251" s="15"/>
      <c r="L251" s="15"/>
      <c r="M251" s="15"/>
      <c r="N251" s="15"/>
      <c r="O251" s="15"/>
      <c r="P251" s="15"/>
      <c r="Q251" s="15"/>
      <c r="R251" s="15"/>
      <c r="S251" s="15"/>
      <c r="T251" s="15"/>
      <c r="U251" s="15"/>
      <c r="V251" s="15"/>
      <c r="W251" s="15"/>
      <c r="X251" s="15"/>
      <c r="Y251" s="15"/>
      <c r="Z251" s="15"/>
    </row>
    <row r="252" spans="1:26" x14ac:dyDescent="0.25">
      <c r="A252" s="15"/>
      <c r="B252" s="15"/>
      <c r="C252" s="15"/>
      <c r="D252" s="15"/>
      <c r="E252" s="15"/>
      <c r="F252" s="15"/>
      <c r="G252" s="15"/>
      <c r="H252" s="15"/>
      <c r="I252" s="15"/>
      <c r="J252" s="15"/>
      <c r="K252" s="15"/>
      <c r="L252" s="15"/>
      <c r="M252" s="15"/>
      <c r="N252" s="15"/>
      <c r="O252" s="15"/>
      <c r="P252" s="15"/>
      <c r="Q252" s="15"/>
      <c r="R252" s="15"/>
      <c r="S252" s="15"/>
      <c r="T252" s="15"/>
      <c r="U252" s="15"/>
      <c r="V252" s="15"/>
      <c r="W252" s="15"/>
      <c r="X252" s="15"/>
      <c r="Y252" s="15"/>
      <c r="Z252" s="15"/>
    </row>
    <row r="253" spans="1:26" x14ac:dyDescent="0.25">
      <c r="A253" s="15"/>
      <c r="B253" s="15"/>
      <c r="C253" s="15"/>
      <c r="D253" s="15"/>
      <c r="E253" s="15"/>
      <c r="F253" s="15"/>
      <c r="G253" s="15"/>
      <c r="H253" s="15"/>
      <c r="I253" s="15"/>
      <c r="J253" s="15"/>
      <c r="K253" s="15"/>
      <c r="L253" s="15"/>
      <c r="M253" s="15"/>
      <c r="N253" s="15"/>
      <c r="O253" s="15"/>
      <c r="P253" s="15"/>
      <c r="Q253" s="15"/>
      <c r="R253" s="15"/>
      <c r="S253" s="15"/>
      <c r="T253" s="15"/>
      <c r="U253" s="15"/>
      <c r="V253" s="15"/>
      <c r="W253" s="15"/>
      <c r="X253" s="15"/>
      <c r="Y253" s="15"/>
      <c r="Z253" s="15"/>
    </row>
    <row r="254" spans="1:26" x14ac:dyDescent="0.25">
      <c r="A254" s="15"/>
      <c r="B254" s="15"/>
      <c r="C254" s="15"/>
      <c r="D254" s="15"/>
      <c r="E254" s="15"/>
      <c r="F254" s="15"/>
      <c r="G254" s="15"/>
      <c r="H254" s="15"/>
      <c r="I254" s="15"/>
      <c r="J254" s="15"/>
      <c r="K254" s="15"/>
      <c r="L254" s="15"/>
      <c r="M254" s="15"/>
      <c r="N254" s="15"/>
      <c r="O254" s="15"/>
      <c r="P254" s="15"/>
      <c r="Q254" s="15"/>
      <c r="R254" s="15"/>
      <c r="S254" s="15"/>
      <c r="T254" s="15"/>
      <c r="U254" s="15"/>
      <c r="V254" s="15"/>
      <c r="W254" s="15"/>
      <c r="X254" s="15"/>
      <c r="Y254" s="15"/>
      <c r="Z254" s="15"/>
    </row>
    <row r="255" spans="1:26" x14ac:dyDescent="0.25">
      <c r="A255" s="15"/>
      <c r="B255" s="15"/>
      <c r="C255" s="15"/>
      <c r="D255" s="15"/>
      <c r="E255" s="15"/>
      <c r="F255" s="15"/>
      <c r="G255" s="15"/>
      <c r="H255" s="15"/>
      <c r="I255" s="15"/>
      <c r="J255" s="15"/>
      <c r="K255" s="15"/>
      <c r="L255" s="15"/>
      <c r="M255" s="15"/>
      <c r="N255" s="15"/>
      <c r="O255" s="15"/>
      <c r="P255" s="15"/>
      <c r="Q255" s="15"/>
      <c r="R255" s="15"/>
      <c r="S255" s="15"/>
      <c r="T255" s="15"/>
      <c r="U255" s="15"/>
      <c r="V255" s="15"/>
      <c r="W255" s="15"/>
      <c r="X255" s="15"/>
      <c r="Y255" s="15"/>
      <c r="Z255" s="15"/>
    </row>
    <row r="256" spans="1:26" x14ac:dyDescent="0.25">
      <c r="A256" s="15"/>
      <c r="B256" s="15"/>
      <c r="C256" s="15"/>
      <c r="D256" s="15"/>
      <c r="E256" s="15"/>
      <c r="F256" s="15"/>
      <c r="G256" s="15"/>
      <c r="H256" s="15"/>
      <c r="I256" s="15"/>
      <c r="J256" s="15"/>
      <c r="K256" s="15"/>
      <c r="L256" s="15"/>
      <c r="M256" s="15"/>
      <c r="N256" s="15"/>
      <c r="O256" s="15"/>
      <c r="P256" s="15"/>
      <c r="Q256" s="15"/>
      <c r="R256" s="15"/>
      <c r="S256" s="15"/>
      <c r="T256" s="15"/>
      <c r="U256" s="15"/>
      <c r="V256" s="15"/>
      <c r="W256" s="15"/>
      <c r="X256" s="15"/>
      <c r="Y256" s="15"/>
      <c r="Z256" s="15"/>
    </row>
    <row r="257" spans="1:26" x14ac:dyDescent="0.25">
      <c r="A257" s="15"/>
      <c r="B257" s="15"/>
      <c r="C257" s="15"/>
      <c r="D257" s="15"/>
      <c r="E257" s="15"/>
      <c r="F257" s="15"/>
      <c r="G257" s="15"/>
      <c r="H257" s="15"/>
      <c r="I257" s="15"/>
      <c r="J257" s="15"/>
      <c r="K257" s="15"/>
      <c r="L257" s="15"/>
      <c r="M257" s="15"/>
      <c r="N257" s="15"/>
      <c r="O257" s="15"/>
      <c r="P257" s="15"/>
      <c r="Q257" s="15"/>
      <c r="R257" s="15"/>
      <c r="S257" s="15"/>
      <c r="T257" s="15"/>
      <c r="U257" s="15"/>
      <c r="V257" s="15"/>
      <c r="W257" s="15"/>
      <c r="X257" s="15"/>
      <c r="Y257" s="15"/>
      <c r="Z257" s="15"/>
    </row>
    <row r="258" spans="1:26" x14ac:dyDescent="0.25">
      <c r="A258" s="15"/>
      <c r="B258" s="15"/>
      <c r="C258" s="15"/>
      <c r="D258" s="15"/>
      <c r="E258" s="15"/>
      <c r="F258" s="15"/>
      <c r="G258" s="15"/>
      <c r="H258" s="15"/>
      <c r="I258" s="15"/>
      <c r="J258" s="15"/>
      <c r="K258" s="15"/>
      <c r="L258" s="15"/>
      <c r="M258" s="15"/>
      <c r="N258" s="15"/>
      <c r="O258" s="15"/>
      <c r="P258" s="15"/>
      <c r="Q258" s="15"/>
      <c r="R258" s="15"/>
      <c r="S258" s="15"/>
      <c r="T258" s="15"/>
      <c r="U258" s="15"/>
      <c r="V258" s="15"/>
      <c r="W258" s="15"/>
      <c r="X258" s="15"/>
      <c r="Y258" s="15"/>
      <c r="Z258" s="15"/>
    </row>
    <row r="259" spans="1:26" x14ac:dyDescent="0.25">
      <c r="A259" s="15"/>
      <c r="B259" s="15"/>
      <c r="C259" s="15"/>
      <c r="D259" s="15"/>
      <c r="E259" s="15"/>
      <c r="F259" s="15"/>
      <c r="G259" s="15"/>
      <c r="H259" s="15"/>
      <c r="I259" s="15"/>
      <c r="J259" s="15"/>
      <c r="K259" s="15"/>
      <c r="L259" s="15"/>
      <c r="M259" s="15"/>
      <c r="N259" s="15"/>
      <c r="O259" s="15"/>
      <c r="P259" s="15"/>
      <c r="Q259" s="15"/>
      <c r="R259" s="15"/>
      <c r="S259" s="15"/>
      <c r="T259" s="15"/>
      <c r="U259" s="15"/>
      <c r="V259" s="15"/>
      <c r="W259" s="15"/>
      <c r="X259" s="15"/>
      <c r="Y259" s="15"/>
      <c r="Z259" s="15"/>
    </row>
    <row r="260" spans="1:26" x14ac:dyDescent="0.25">
      <c r="A260" s="15"/>
      <c r="B260" s="15"/>
      <c r="C260" s="15"/>
      <c r="D260" s="15"/>
      <c r="E260" s="15"/>
      <c r="F260" s="15"/>
      <c r="G260" s="15"/>
      <c r="H260" s="15"/>
      <c r="I260" s="15"/>
      <c r="J260" s="15"/>
      <c r="K260" s="15"/>
      <c r="L260" s="15"/>
      <c r="M260" s="15"/>
      <c r="N260" s="15"/>
      <c r="O260" s="15"/>
      <c r="P260" s="15"/>
      <c r="Q260" s="15"/>
      <c r="R260" s="15"/>
      <c r="S260" s="15"/>
      <c r="T260" s="15"/>
      <c r="U260" s="15"/>
      <c r="V260" s="15"/>
      <c r="W260" s="15"/>
      <c r="X260" s="15"/>
      <c r="Y260" s="15"/>
      <c r="Z260" s="15"/>
    </row>
    <row r="261" spans="1:26" x14ac:dyDescent="0.25">
      <c r="A261" s="15"/>
      <c r="B261" s="15"/>
      <c r="C261" s="15"/>
      <c r="D261" s="15"/>
      <c r="E261" s="15"/>
      <c r="F261" s="15"/>
      <c r="G261" s="15"/>
      <c r="H261" s="15"/>
      <c r="I261" s="15"/>
      <c r="J261" s="15"/>
      <c r="K261" s="15"/>
      <c r="L261" s="15"/>
      <c r="M261" s="15"/>
      <c r="N261" s="15"/>
      <c r="O261" s="15"/>
      <c r="P261" s="15"/>
      <c r="Q261" s="15"/>
      <c r="R261" s="15"/>
      <c r="S261" s="15"/>
      <c r="T261" s="15"/>
      <c r="U261" s="15"/>
      <c r="V261" s="15"/>
      <c r="W261" s="15"/>
      <c r="X261" s="15"/>
      <c r="Y261" s="15"/>
      <c r="Z261" s="15"/>
    </row>
    <row r="262" spans="1:26" x14ac:dyDescent="0.25">
      <c r="A262" s="15"/>
      <c r="B262" s="15"/>
      <c r="C262" s="15"/>
      <c r="D262" s="15"/>
      <c r="E262" s="15"/>
      <c r="F262" s="15"/>
      <c r="G262" s="15"/>
      <c r="H262" s="15"/>
      <c r="I262" s="15"/>
      <c r="J262" s="15"/>
      <c r="K262" s="15"/>
      <c r="L262" s="15"/>
      <c r="M262" s="15"/>
      <c r="N262" s="15"/>
      <c r="O262" s="15"/>
      <c r="P262" s="15"/>
      <c r="Q262" s="15"/>
      <c r="R262" s="15"/>
      <c r="S262" s="15"/>
      <c r="T262" s="15"/>
      <c r="U262" s="15"/>
      <c r="V262" s="15"/>
      <c r="W262" s="15"/>
      <c r="X262" s="15"/>
      <c r="Y262" s="15"/>
      <c r="Z262" s="15"/>
    </row>
    <row r="263" spans="1:26" x14ac:dyDescent="0.25">
      <c r="A263" s="15"/>
      <c r="B263" s="15"/>
      <c r="C263" s="15"/>
      <c r="D263" s="15"/>
      <c r="E263" s="15"/>
      <c r="F263" s="15"/>
      <c r="G263" s="15"/>
      <c r="H263" s="15"/>
      <c r="I263" s="15"/>
      <c r="J263" s="15"/>
      <c r="K263" s="15"/>
      <c r="L263" s="15"/>
      <c r="M263" s="15"/>
      <c r="N263" s="15"/>
      <c r="O263" s="15"/>
      <c r="P263" s="15"/>
      <c r="Q263" s="15"/>
      <c r="R263" s="15"/>
      <c r="S263" s="15"/>
      <c r="T263" s="15"/>
      <c r="U263" s="15"/>
      <c r="V263" s="15"/>
      <c r="W263" s="15"/>
      <c r="X263" s="15"/>
      <c r="Y263" s="15"/>
      <c r="Z263" s="15"/>
    </row>
    <row r="264" spans="1:26" x14ac:dyDescent="0.25">
      <c r="A264" s="15"/>
      <c r="B264" s="15"/>
      <c r="C264" s="15"/>
      <c r="D264" s="15"/>
      <c r="E264" s="15"/>
      <c r="F264" s="15"/>
      <c r="G264" s="15"/>
      <c r="H264" s="15"/>
      <c r="I264" s="15"/>
      <c r="J264" s="15"/>
      <c r="K264" s="15"/>
      <c r="L264" s="15"/>
      <c r="M264" s="15"/>
      <c r="N264" s="15"/>
      <c r="O264" s="15"/>
      <c r="P264" s="15"/>
      <c r="Q264" s="15"/>
      <c r="R264" s="15"/>
      <c r="S264" s="15"/>
      <c r="T264" s="15"/>
      <c r="U264" s="15"/>
      <c r="V264" s="15"/>
      <c r="W264" s="15"/>
      <c r="X264" s="15"/>
      <c r="Y264" s="15"/>
      <c r="Z264" s="15"/>
    </row>
    <row r="265" spans="1:26" x14ac:dyDescent="0.25">
      <c r="A265" s="15"/>
      <c r="B265" s="15"/>
      <c r="C265" s="15"/>
      <c r="D265" s="15"/>
      <c r="E265" s="15"/>
      <c r="F265" s="15"/>
      <c r="G265" s="15"/>
      <c r="H265" s="15"/>
      <c r="I265" s="15"/>
      <c r="J265" s="15"/>
      <c r="K265" s="15"/>
      <c r="L265" s="15"/>
      <c r="M265" s="15"/>
      <c r="N265" s="15"/>
      <c r="O265" s="15"/>
      <c r="P265" s="15"/>
      <c r="Q265" s="15"/>
      <c r="R265" s="15"/>
      <c r="S265" s="15"/>
      <c r="T265" s="15"/>
      <c r="U265" s="15"/>
      <c r="V265" s="15"/>
      <c r="W265" s="15"/>
      <c r="X265" s="15"/>
      <c r="Y265" s="15"/>
      <c r="Z265" s="15"/>
    </row>
    <row r="266" spans="1:26" x14ac:dyDescent="0.25">
      <c r="A266" s="15"/>
      <c r="B266" s="15"/>
      <c r="C266" s="15"/>
      <c r="D266" s="15"/>
      <c r="E266" s="15"/>
      <c r="F266" s="15"/>
      <c r="G266" s="15"/>
      <c r="H266" s="15"/>
      <c r="I266" s="15"/>
      <c r="J266" s="15"/>
      <c r="K266" s="15"/>
      <c r="L266" s="15"/>
      <c r="M266" s="15"/>
      <c r="N266" s="15"/>
      <c r="O266" s="15"/>
      <c r="P266" s="15"/>
      <c r="Q266" s="15"/>
      <c r="R266" s="15"/>
      <c r="S266" s="15"/>
      <c r="T266" s="15"/>
      <c r="U266" s="15"/>
      <c r="V266" s="15"/>
      <c r="W266" s="15"/>
      <c r="X266" s="15"/>
      <c r="Y266" s="15"/>
      <c r="Z266" s="15"/>
    </row>
    <row r="267" spans="1:26" x14ac:dyDescent="0.25">
      <c r="A267" s="15"/>
      <c r="B267" s="15"/>
      <c r="C267" s="15"/>
      <c r="D267" s="15"/>
      <c r="E267" s="15"/>
      <c r="F267" s="15"/>
      <c r="G267" s="15"/>
      <c r="H267" s="15"/>
      <c r="I267" s="15"/>
      <c r="J267" s="15"/>
      <c r="K267" s="15"/>
      <c r="L267" s="15"/>
      <c r="M267" s="15"/>
      <c r="N267" s="15"/>
      <c r="O267" s="15"/>
      <c r="P267" s="15"/>
      <c r="Q267" s="15"/>
      <c r="R267" s="15"/>
      <c r="S267" s="15"/>
      <c r="T267" s="15"/>
      <c r="U267" s="15"/>
      <c r="V267" s="15"/>
      <c r="W267" s="15"/>
      <c r="X267" s="15"/>
      <c r="Y267" s="15"/>
      <c r="Z267" s="15"/>
    </row>
    <row r="268" spans="1:26" x14ac:dyDescent="0.25">
      <c r="A268" s="15"/>
      <c r="B268" s="15"/>
      <c r="C268" s="15"/>
      <c r="D268" s="15"/>
      <c r="E268" s="15"/>
      <c r="F268" s="15"/>
      <c r="G268" s="15"/>
      <c r="H268" s="15"/>
      <c r="I268" s="15"/>
      <c r="J268" s="15"/>
      <c r="K268" s="15"/>
      <c r="L268" s="15"/>
      <c r="M268" s="15"/>
      <c r="N268" s="15"/>
      <c r="O268" s="15"/>
      <c r="P268" s="15"/>
      <c r="Q268" s="15"/>
      <c r="R268" s="15"/>
      <c r="S268" s="15"/>
      <c r="T268" s="15"/>
      <c r="U268" s="15"/>
      <c r="V268" s="15"/>
      <c r="W268" s="15"/>
      <c r="X268" s="15"/>
      <c r="Y268" s="15"/>
      <c r="Z268" s="15"/>
    </row>
    <row r="269" spans="1:26" x14ac:dyDescent="0.25">
      <c r="A269" s="15"/>
      <c r="B269" s="15"/>
      <c r="C269" s="15"/>
      <c r="D269" s="15"/>
      <c r="E269" s="15"/>
      <c r="F269" s="15"/>
      <c r="G269" s="15"/>
      <c r="H269" s="15"/>
      <c r="I269" s="15"/>
      <c r="J269" s="15"/>
      <c r="K269" s="15"/>
      <c r="L269" s="15"/>
      <c r="M269" s="15"/>
      <c r="N269" s="15"/>
      <c r="O269" s="15"/>
      <c r="P269" s="15"/>
      <c r="Q269" s="15"/>
      <c r="R269" s="15"/>
      <c r="S269" s="15"/>
      <c r="T269" s="15"/>
      <c r="U269" s="15"/>
      <c r="V269" s="15"/>
      <c r="W269" s="15"/>
      <c r="X269" s="15"/>
      <c r="Y269" s="15"/>
      <c r="Z269" s="15"/>
    </row>
    <row r="270" spans="1:26" x14ac:dyDescent="0.25">
      <c r="A270" s="15"/>
      <c r="B270" s="15"/>
      <c r="C270" s="15"/>
      <c r="D270" s="15"/>
      <c r="E270" s="15"/>
      <c r="F270" s="15"/>
      <c r="G270" s="15"/>
      <c r="H270" s="15"/>
      <c r="I270" s="15"/>
      <c r="J270" s="15"/>
      <c r="K270" s="15"/>
      <c r="L270" s="15"/>
      <c r="M270" s="15"/>
      <c r="N270" s="15"/>
      <c r="O270" s="15"/>
      <c r="P270" s="15"/>
      <c r="Q270" s="15"/>
      <c r="R270" s="15"/>
      <c r="S270" s="15"/>
      <c r="T270" s="15"/>
      <c r="U270" s="15"/>
      <c r="V270" s="15"/>
      <c r="W270" s="15"/>
      <c r="X270" s="15"/>
      <c r="Y270" s="15"/>
      <c r="Z270" s="15"/>
    </row>
    <row r="271" spans="1:26" x14ac:dyDescent="0.25">
      <c r="A271" s="15"/>
      <c r="B271" s="15"/>
      <c r="C271" s="15"/>
      <c r="D271" s="15"/>
      <c r="E271" s="15"/>
      <c r="F271" s="15"/>
      <c r="G271" s="15"/>
      <c r="H271" s="15"/>
      <c r="I271" s="15"/>
      <c r="J271" s="15"/>
      <c r="K271" s="15"/>
      <c r="L271" s="15"/>
      <c r="M271" s="15"/>
      <c r="N271" s="15"/>
      <c r="O271" s="15"/>
      <c r="P271" s="15"/>
      <c r="Q271" s="15"/>
      <c r="R271" s="15"/>
      <c r="S271" s="15"/>
      <c r="T271" s="15"/>
      <c r="U271" s="15"/>
      <c r="V271" s="15"/>
      <c r="W271" s="15"/>
      <c r="X271" s="15"/>
      <c r="Y271" s="15"/>
      <c r="Z271" s="15"/>
    </row>
    <row r="272" spans="1:26" x14ac:dyDescent="0.25">
      <c r="A272" s="15"/>
      <c r="B272" s="15"/>
      <c r="C272" s="15"/>
      <c r="D272" s="15"/>
      <c r="E272" s="15"/>
      <c r="F272" s="15"/>
      <c r="G272" s="15"/>
      <c r="H272" s="15"/>
      <c r="I272" s="15"/>
      <c r="J272" s="15"/>
      <c r="K272" s="15"/>
      <c r="L272" s="15"/>
      <c r="M272" s="15"/>
      <c r="N272" s="15"/>
      <c r="O272" s="15"/>
      <c r="P272" s="15"/>
      <c r="Q272" s="15"/>
      <c r="R272" s="15"/>
      <c r="S272" s="15"/>
      <c r="T272" s="15"/>
      <c r="U272" s="15"/>
      <c r="V272" s="15"/>
      <c r="W272" s="15"/>
      <c r="X272" s="15"/>
      <c r="Y272" s="15"/>
      <c r="Z272" s="15"/>
    </row>
    <row r="273" spans="1:26" x14ac:dyDescent="0.25">
      <c r="A273" s="15"/>
      <c r="B273" s="15"/>
      <c r="C273" s="15"/>
      <c r="D273" s="15"/>
      <c r="E273" s="15"/>
      <c r="F273" s="15"/>
      <c r="G273" s="15"/>
      <c r="H273" s="15"/>
      <c r="I273" s="15"/>
      <c r="J273" s="15"/>
      <c r="K273" s="15"/>
      <c r="L273" s="15"/>
      <c r="M273" s="15"/>
      <c r="N273" s="15"/>
      <c r="O273" s="15"/>
      <c r="P273" s="15"/>
      <c r="Q273" s="15"/>
      <c r="R273" s="15"/>
      <c r="S273" s="15"/>
      <c r="T273" s="15"/>
      <c r="U273" s="15"/>
      <c r="V273" s="15"/>
      <c r="W273" s="15"/>
      <c r="X273" s="15"/>
      <c r="Y273" s="15"/>
      <c r="Z273" s="15"/>
    </row>
    <row r="274" spans="1:26" x14ac:dyDescent="0.25">
      <c r="A274" s="15"/>
      <c r="B274" s="15"/>
      <c r="C274" s="15"/>
      <c r="D274" s="15"/>
      <c r="E274" s="15"/>
      <c r="F274" s="15"/>
      <c r="G274" s="15"/>
      <c r="H274" s="15"/>
      <c r="I274" s="15"/>
      <c r="J274" s="15"/>
      <c r="K274" s="15"/>
      <c r="L274" s="15"/>
      <c r="M274" s="15"/>
      <c r="N274" s="15"/>
      <c r="O274" s="15"/>
      <c r="P274" s="15"/>
      <c r="Q274" s="15"/>
      <c r="R274" s="15"/>
      <c r="S274" s="15"/>
      <c r="T274" s="15"/>
      <c r="U274" s="15"/>
      <c r="V274" s="15"/>
      <c r="W274" s="15"/>
      <c r="X274" s="15"/>
      <c r="Y274" s="15"/>
      <c r="Z274" s="15"/>
    </row>
    <row r="275" spans="1:26" x14ac:dyDescent="0.25">
      <c r="A275" s="15"/>
      <c r="B275" s="15"/>
      <c r="C275" s="15"/>
      <c r="D275" s="15"/>
      <c r="E275" s="15"/>
      <c r="F275" s="15"/>
      <c r="G275" s="15"/>
      <c r="H275" s="15"/>
      <c r="I275" s="15"/>
      <c r="J275" s="15"/>
      <c r="K275" s="15"/>
      <c r="L275" s="15"/>
      <c r="M275" s="15"/>
      <c r="N275" s="15"/>
      <c r="O275" s="15"/>
      <c r="P275" s="15"/>
      <c r="Q275" s="15"/>
      <c r="R275" s="15"/>
      <c r="S275" s="15"/>
      <c r="T275" s="15"/>
      <c r="U275" s="15"/>
      <c r="V275" s="15"/>
      <c r="W275" s="15"/>
      <c r="X275" s="15"/>
      <c r="Y275" s="15"/>
      <c r="Z275" s="15"/>
    </row>
    <row r="276" spans="1:26" x14ac:dyDescent="0.25">
      <c r="A276" s="15"/>
      <c r="B276" s="15"/>
      <c r="C276" s="15"/>
      <c r="D276" s="15"/>
      <c r="E276" s="15"/>
      <c r="F276" s="15"/>
      <c r="G276" s="15"/>
      <c r="H276" s="15"/>
      <c r="I276" s="15"/>
      <c r="J276" s="15"/>
      <c r="K276" s="15"/>
      <c r="L276" s="15"/>
      <c r="M276" s="15"/>
      <c r="N276" s="15"/>
      <c r="O276" s="15"/>
      <c r="P276" s="15"/>
      <c r="Q276" s="15"/>
      <c r="R276" s="15"/>
      <c r="S276" s="15"/>
      <c r="T276" s="15"/>
      <c r="U276" s="15"/>
      <c r="V276" s="15"/>
      <c r="W276" s="15"/>
      <c r="X276" s="15"/>
      <c r="Y276" s="15"/>
      <c r="Z276" s="15"/>
    </row>
    <row r="277" spans="1:26" x14ac:dyDescent="0.25">
      <c r="A277" s="15"/>
      <c r="B277" s="15"/>
      <c r="C277" s="15"/>
      <c r="D277" s="15"/>
      <c r="E277" s="15"/>
      <c r="F277" s="15"/>
      <c r="G277" s="15"/>
      <c r="H277" s="15"/>
      <c r="I277" s="15"/>
      <c r="J277" s="15"/>
      <c r="K277" s="15"/>
      <c r="L277" s="15"/>
      <c r="M277" s="15"/>
      <c r="N277" s="15"/>
      <c r="O277" s="15"/>
      <c r="P277" s="15"/>
      <c r="Q277" s="15"/>
      <c r="R277" s="15"/>
      <c r="S277" s="15"/>
      <c r="T277" s="15"/>
      <c r="U277" s="15"/>
      <c r="V277" s="15"/>
      <c r="W277" s="15"/>
      <c r="X277" s="15"/>
      <c r="Y277" s="15"/>
      <c r="Z277" s="15"/>
    </row>
    <row r="278" spans="1:26" x14ac:dyDescent="0.25">
      <c r="A278" s="15"/>
      <c r="B278" s="15"/>
      <c r="C278" s="15"/>
      <c r="D278" s="15"/>
      <c r="E278" s="15"/>
      <c r="F278" s="15"/>
      <c r="G278" s="15"/>
      <c r="H278" s="15"/>
      <c r="I278" s="15"/>
      <c r="J278" s="15"/>
      <c r="K278" s="15"/>
      <c r="L278" s="15"/>
      <c r="M278" s="15"/>
      <c r="N278" s="15"/>
      <c r="O278" s="15"/>
      <c r="P278" s="15"/>
      <c r="Q278" s="15"/>
      <c r="R278" s="15"/>
      <c r="S278" s="15"/>
      <c r="T278" s="15"/>
      <c r="U278" s="15"/>
      <c r="V278" s="15"/>
      <c r="W278" s="15"/>
      <c r="X278" s="15"/>
      <c r="Y278" s="15"/>
      <c r="Z278" s="15"/>
    </row>
    <row r="279" spans="1:26" x14ac:dyDescent="0.25">
      <c r="A279" s="15"/>
      <c r="B279" s="15"/>
      <c r="C279" s="15"/>
      <c r="D279" s="15"/>
      <c r="E279" s="15"/>
      <c r="F279" s="15"/>
      <c r="G279" s="15"/>
      <c r="H279" s="15"/>
      <c r="I279" s="15"/>
      <c r="J279" s="15"/>
      <c r="K279" s="15"/>
      <c r="L279" s="15"/>
      <c r="M279" s="15"/>
      <c r="N279" s="15"/>
      <c r="O279" s="15"/>
      <c r="P279" s="15"/>
      <c r="Q279" s="15"/>
      <c r="R279" s="15"/>
      <c r="S279" s="15"/>
      <c r="T279" s="15"/>
      <c r="U279" s="15"/>
      <c r="V279" s="15"/>
      <c r="W279" s="15"/>
      <c r="X279" s="15"/>
      <c r="Y279" s="15"/>
      <c r="Z279" s="15"/>
    </row>
    <row r="280" spans="1:26" x14ac:dyDescent="0.25">
      <c r="A280" s="15"/>
      <c r="B280" s="15"/>
      <c r="C280" s="15"/>
      <c r="D280" s="15"/>
      <c r="E280" s="15"/>
      <c r="F280" s="15"/>
      <c r="G280" s="15"/>
      <c r="H280" s="15"/>
      <c r="I280" s="15"/>
      <c r="J280" s="15"/>
      <c r="K280" s="15"/>
      <c r="L280" s="15"/>
      <c r="M280" s="15"/>
      <c r="N280" s="15"/>
      <c r="O280" s="15"/>
      <c r="P280" s="15"/>
      <c r="Q280" s="15"/>
      <c r="R280" s="15"/>
      <c r="S280" s="15"/>
      <c r="T280" s="15"/>
      <c r="U280" s="15"/>
      <c r="V280" s="15"/>
      <c r="W280" s="15"/>
      <c r="X280" s="15"/>
      <c r="Y280" s="15"/>
      <c r="Z280" s="15"/>
    </row>
    <row r="281" spans="1:26" x14ac:dyDescent="0.25">
      <c r="A281" s="15"/>
      <c r="B281" s="15"/>
      <c r="C281" s="15"/>
      <c r="D281" s="15"/>
      <c r="E281" s="15"/>
      <c r="F281" s="15"/>
      <c r="G281" s="15"/>
      <c r="H281" s="15"/>
      <c r="I281" s="15"/>
      <c r="J281" s="15"/>
      <c r="K281" s="15"/>
      <c r="L281" s="15"/>
      <c r="M281" s="15"/>
      <c r="N281" s="15"/>
      <c r="O281" s="15"/>
      <c r="P281" s="15"/>
      <c r="Q281" s="15"/>
      <c r="R281" s="15"/>
      <c r="S281" s="15"/>
      <c r="T281" s="15"/>
      <c r="U281" s="15"/>
      <c r="V281" s="15"/>
      <c r="W281" s="15"/>
      <c r="X281" s="15"/>
      <c r="Y281" s="15"/>
      <c r="Z281" s="15"/>
    </row>
    <row r="282" spans="1:26" x14ac:dyDescent="0.25">
      <c r="A282" s="15"/>
      <c r="B282" s="15"/>
      <c r="C282" s="15"/>
      <c r="D282" s="15"/>
      <c r="E282" s="15"/>
      <c r="F282" s="15"/>
      <c r="G282" s="15"/>
      <c r="H282" s="15"/>
      <c r="I282" s="15"/>
      <c r="J282" s="15"/>
      <c r="K282" s="15"/>
      <c r="L282" s="15"/>
      <c r="M282" s="15"/>
      <c r="N282" s="15"/>
      <c r="O282" s="15"/>
      <c r="P282" s="15"/>
      <c r="Q282" s="15"/>
      <c r="R282" s="15"/>
      <c r="S282" s="15"/>
      <c r="T282" s="15"/>
      <c r="U282" s="15"/>
      <c r="V282" s="15"/>
      <c r="W282" s="15"/>
      <c r="X282" s="15"/>
      <c r="Y282" s="15"/>
      <c r="Z282" s="15"/>
    </row>
    <row r="283" spans="1:26" x14ac:dyDescent="0.25">
      <c r="A283" s="15"/>
      <c r="B283" s="15"/>
      <c r="C283" s="15"/>
      <c r="D283" s="15"/>
      <c r="E283" s="15"/>
      <c r="F283" s="15"/>
      <c r="G283" s="15"/>
      <c r="H283" s="15"/>
      <c r="I283" s="15"/>
      <c r="J283" s="15"/>
      <c r="K283" s="15"/>
      <c r="L283" s="15"/>
      <c r="M283" s="15"/>
      <c r="N283" s="15"/>
      <c r="O283" s="15"/>
      <c r="P283" s="15"/>
      <c r="Q283" s="15"/>
      <c r="R283" s="15"/>
      <c r="S283" s="15"/>
      <c r="T283" s="15"/>
      <c r="U283" s="15"/>
      <c r="V283" s="15"/>
      <c r="W283" s="15"/>
      <c r="X283" s="15"/>
      <c r="Y283" s="15"/>
      <c r="Z283" s="15"/>
    </row>
    <row r="284" spans="1:26" x14ac:dyDescent="0.25">
      <c r="A284" s="15"/>
      <c r="B284" s="15"/>
      <c r="C284" s="15"/>
      <c r="D284" s="15"/>
      <c r="E284" s="15"/>
      <c r="F284" s="15"/>
      <c r="G284" s="15"/>
      <c r="H284" s="15"/>
      <c r="I284" s="15"/>
      <c r="J284" s="15"/>
      <c r="K284" s="15"/>
      <c r="L284" s="15"/>
      <c r="M284" s="15"/>
      <c r="N284" s="15"/>
      <c r="O284" s="15"/>
      <c r="P284" s="15"/>
      <c r="Q284" s="15"/>
      <c r="R284" s="15"/>
      <c r="S284" s="15"/>
      <c r="T284" s="15"/>
      <c r="U284" s="15"/>
      <c r="V284" s="15"/>
      <c r="W284" s="15"/>
      <c r="X284" s="15"/>
      <c r="Y284" s="15"/>
      <c r="Z284" s="15"/>
    </row>
    <row r="285" spans="1:26" x14ac:dyDescent="0.25">
      <c r="A285" s="15"/>
      <c r="B285" s="15"/>
      <c r="C285" s="15"/>
      <c r="D285" s="15"/>
      <c r="E285" s="15"/>
      <c r="F285" s="15"/>
      <c r="G285" s="15"/>
      <c r="H285" s="15"/>
      <c r="I285" s="15"/>
      <c r="J285" s="15"/>
      <c r="K285" s="15"/>
      <c r="L285" s="15"/>
      <c r="M285" s="15"/>
      <c r="N285" s="15"/>
      <c r="O285" s="15"/>
      <c r="P285" s="15"/>
      <c r="Q285" s="15"/>
      <c r="R285" s="15"/>
      <c r="S285" s="15"/>
      <c r="T285" s="15"/>
      <c r="U285" s="15"/>
      <c r="V285" s="15"/>
      <c r="W285" s="15"/>
      <c r="X285" s="15"/>
      <c r="Y285" s="15"/>
      <c r="Z285" s="15"/>
    </row>
    <row r="286" spans="1:26" x14ac:dyDescent="0.25">
      <c r="A286" s="15"/>
      <c r="B286" s="15"/>
      <c r="C286" s="15"/>
      <c r="D286" s="15"/>
      <c r="E286" s="15"/>
      <c r="F286" s="15"/>
      <c r="G286" s="15"/>
      <c r="H286" s="15"/>
      <c r="I286" s="15"/>
      <c r="J286" s="15"/>
      <c r="K286" s="15"/>
      <c r="L286" s="15"/>
      <c r="M286" s="15"/>
      <c r="N286" s="15"/>
      <c r="O286" s="15"/>
      <c r="P286" s="15"/>
      <c r="Q286" s="15"/>
      <c r="R286" s="15"/>
      <c r="S286" s="15"/>
      <c r="T286" s="15"/>
      <c r="U286" s="15"/>
      <c r="V286" s="15"/>
      <c r="W286" s="15"/>
      <c r="X286" s="15"/>
      <c r="Y286" s="15"/>
      <c r="Z286" s="15"/>
    </row>
    <row r="287" spans="1:26" x14ac:dyDescent="0.25">
      <c r="A287" s="15"/>
      <c r="B287" s="15"/>
      <c r="C287" s="15"/>
      <c r="D287" s="15"/>
      <c r="E287" s="15"/>
      <c r="F287" s="15"/>
      <c r="G287" s="15"/>
      <c r="H287" s="15"/>
      <c r="I287" s="15"/>
      <c r="J287" s="15"/>
      <c r="K287" s="15"/>
      <c r="L287" s="15"/>
      <c r="M287" s="15"/>
      <c r="N287" s="15"/>
      <c r="O287" s="15"/>
      <c r="P287" s="15"/>
      <c r="Q287" s="15"/>
      <c r="R287" s="15"/>
      <c r="S287" s="15"/>
      <c r="T287" s="15"/>
      <c r="U287" s="15"/>
      <c r="V287" s="15"/>
      <c r="W287" s="15"/>
      <c r="X287" s="15"/>
      <c r="Y287" s="15"/>
      <c r="Z287" s="15"/>
    </row>
    <row r="288" spans="1:26" x14ac:dyDescent="0.25">
      <c r="A288" s="15"/>
      <c r="B288" s="15"/>
      <c r="C288" s="15"/>
      <c r="D288" s="15"/>
      <c r="E288" s="15"/>
      <c r="F288" s="15"/>
      <c r="G288" s="15"/>
      <c r="H288" s="15"/>
      <c r="I288" s="15"/>
      <c r="J288" s="15"/>
      <c r="K288" s="15"/>
      <c r="L288" s="15"/>
      <c r="M288" s="15"/>
      <c r="N288" s="15"/>
      <c r="O288" s="15"/>
      <c r="P288" s="15"/>
      <c r="Q288" s="15"/>
      <c r="R288" s="15"/>
      <c r="S288" s="15"/>
      <c r="T288" s="15"/>
      <c r="U288" s="15"/>
      <c r="V288" s="15"/>
      <c r="W288" s="15"/>
      <c r="X288" s="15"/>
      <c r="Y288" s="15"/>
      <c r="Z288" s="15"/>
    </row>
    <row r="289" spans="1:26" x14ac:dyDescent="0.25">
      <c r="A289" s="15"/>
      <c r="B289" s="15"/>
      <c r="C289" s="15"/>
      <c r="D289" s="15"/>
      <c r="E289" s="15"/>
      <c r="F289" s="15"/>
      <c r="G289" s="15"/>
      <c r="H289" s="15"/>
      <c r="I289" s="15"/>
      <c r="J289" s="15"/>
      <c r="K289" s="15"/>
      <c r="L289" s="15"/>
      <c r="M289" s="15"/>
      <c r="N289" s="15"/>
      <c r="O289" s="15"/>
      <c r="P289" s="15"/>
      <c r="Q289" s="15"/>
      <c r="R289" s="15"/>
      <c r="S289" s="15"/>
      <c r="T289" s="15"/>
      <c r="U289" s="15"/>
      <c r="V289" s="15"/>
      <c r="W289" s="15"/>
      <c r="X289" s="15"/>
      <c r="Y289" s="15"/>
      <c r="Z289" s="15"/>
    </row>
    <row r="290" spans="1:26" x14ac:dyDescent="0.25">
      <c r="A290" s="15"/>
      <c r="B290" s="15"/>
      <c r="C290" s="15"/>
      <c r="D290" s="15"/>
      <c r="E290" s="15"/>
      <c r="F290" s="15"/>
      <c r="G290" s="15"/>
      <c r="H290" s="15"/>
      <c r="I290" s="15"/>
      <c r="J290" s="15"/>
      <c r="K290" s="15"/>
      <c r="L290" s="15"/>
      <c r="M290" s="15"/>
      <c r="N290" s="15"/>
      <c r="O290" s="15"/>
      <c r="P290" s="15"/>
      <c r="Q290" s="15"/>
      <c r="R290" s="15"/>
      <c r="S290" s="15"/>
      <c r="T290" s="15"/>
      <c r="U290" s="15"/>
      <c r="V290" s="15"/>
      <c r="W290" s="15"/>
      <c r="X290" s="15"/>
      <c r="Y290" s="15"/>
      <c r="Z290" s="15"/>
    </row>
    <row r="291" spans="1:26" x14ac:dyDescent="0.25">
      <c r="A291" s="15"/>
      <c r="B291" s="15"/>
      <c r="C291" s="15"/>
      <c r="D291" s="15"/>
      <c r="E291" s="15"/>
      <c r="F291" s="15"/>
      <c r="G291" s="15"/>
      <c r="H291" s="15"/>
      <c r="I291" s="15"/>
      <c r="J291" s="15"/>
      <c r="K291" s="15"/>
      <c r="L291" s="15"/>
      <c r="M291" s="15"/>
      <c r="N291" s="15"/>
      <c r="O291" s="15"/>
      <c r="P291" s="15"/>
      <c r="Q291" s="15"/>
      <c r="R291" s="15"/>
      <c r="S291" s="15"/>
      <c r="T291" s="15"/>
      <c r="U291" s="15"/>
      <c r="V291" s="15"/>
      <c r="W291" s="15"/>
      <c r="X291" s="15"/>
      <c r="Y291" s="15"/>
      <c r="Z291" s="15"/>
    </row>
    <row r="292" spans="1:26" x14ac:dyDescent="0.25">
      <c r="A292" s="15"/>
      <c r="B292" s="15"/>
      <c r="C292" s="15"/>
      <c r="D292" s="15"/>
      <c r="E292" s="15"/>
      <c r="F292" s="15"/>
      <c r="G292" s="15"/>
      <c r="H292" s="15"/>
      <c r="I292" s="15"/>
      <c r="J292" s="15"/>
      <c r="K292" s="15"/>
      <c r="L292" s="15"/>
      <c r="M292" s="15"/>
      <c r="N292" s="15"/>
      <c r="O292" s="15"/>
      <c r="P292" s="15"/>
      <c r="Q292" s="15"/>
      <c r="R292" s="15"/>
      <c r="S292" s="15"/>
      <c r="T292" s="15"/>
      <c r="U292" s="15"/>
      <c r="V292" s="15"/>
      <c r="W292" s="15"/>
      <c r="X292" s="15"/>
      <c r="Y292" s="15"/>
      <c r="Z292" s="15"/>
    </row>
    <row r="293" spans="1:26" x14ac:dyDescent="0.25">
      <c r="A293" s="15"/>
      <c r="B293" s="15"/>
      <c r="C293" s="15"/>
      <c r="D293" s="15"/>
      <c r="E293" s="15"/>
      <c r="F293" s="15"/>
      <c r="G293" s="15"/>
      <c r="H293" s="15"/>
      <c r="I293" s="15"/>
      <c r="J293" s="15"/>
      <c r="K293" s="15"/>
      <c r="L293" s="15"/>
      <c r="M293" s="15"/>
      <c r="N293" s="15"/>
      <c r="O293" s="15"/>
      <c r="P293" s="15"/>
      <c r="Q293" s="15"/>
      <c r="R293" s="15"/>
      <c r="S293" s="15"/>
      <c r="T293" s="15"/>
      <c r="U293" s="15"/>
      <c r="V293" s="15"/>
      <c r="W293" s="15"/>
      <c r="X293" s="15"/>
      <c r="Y293" s="15"/>
      <c r="Z293" s="15"/>
    </row>
    <row r="294" spans="1:26" x14ac:dyDescent="0.25">
      <c r="A294" s="15"/>
      <c r="B294" s="15"/>
      <c r="C294" s="15"/>
      <c r="D294" s="15"/>
      <c r="E294" s="15"/>
      <c r="F294" s="15"/>
      <c r="G294" s="15"/>
      <c r="H294" s="15"/>
      <c r="I294" s="15"/>
      <c r="J294" s="15"/>
      <c r="K294" s="15"/>
      <c r="L294" s="15"/>
      <c r="M294" s="15"/>
      <c r="N294" s="15"/>
      <c r="O294" s="15"/>
      <c r="P294" s="15"/>
      <c r="Q294" s="15"/>
      <c r="R294" s="15"/>
      <c r="S294" s="15"/>
      <c r="T294" s="15"/>
      <c r="U294" s="15"/>
      <c r="V294" s="15"/>
      <c r="W294" s="15"/>
      <c r="X294" s="15"/>
      <c r="Y294" s="15"/>
      <c r="Z294" s="15"/>
    </row>
    <row r="295" spans="1:26" x14ac:dyDescent="0.25">
      <c r="A295" s="15"/>
      <c r="B295" s="15"/>
      <c r="C295" s="15"/>
      <c r="D295" s="15"/>
      <c r="E295" s="15"/>
      <c r="F295" s="15"/>
      <c r="G295" s="15"/>
      <c r="H295" s="15"/>
      <c r="I295" s="15"/>
      <c r="J295" s="15"/>
      <c r="K295" s="15"/>
      <c r="L295" s="15"/>
      <c r="M295" s="15"/>
      <c r="N295" s="15"/>
      <c r="O295" s="15"/>
      <c r="P295" s="15"/>
      <c r="Q295" s="15"/>
      <c r="R295" s="15"/>
      <c r="S295" s="15"/>
      <c r="T295" s="15"/>
      <c r="U295" s="15"/>
      <c r="V295" s="15"/>
      <c r="W295" s="15"/>
      <c r="X295" s="15"/>
      <c r="Y295" s="15"/>
      <c r="Z295" s="15"/>
    </row>
    <row r="296" spans="1:26" x14ac:dyDescent="0.25">
      <c r="A296" s="15"/>
      <c r="B296" s="15"/>
      <c r="C296" s="15"/>
      <c r="D296" s="15"/>
      <c r="E296" s="15"/>
      <c r="F296" s="15"/>
      <c r="G296" s="15"/>
      <c r="H296" s="15"/>
      <c r="I296" s="15"/>
      <c r="J296" s="15"/>
      <c r="K296" s="15"/>
      <c r="L296" s="15"/>
      <c r="M296" s="15"/>
      <c r="N296" s="15"/>
      <c r="O296" s="15"/>
      <c r="P296" s="15"/>
      <c r="Q296" s="15"/>
      <c r="R296" s="15"/>
      <c r="S296" s="15"/>
      <c r="T296" s="15"/>
      <c r="U296" s="15"/>
      <c r="V296" s="15"/>
      <c r="W296" s="15"/>
      <c r="X296" s="15"/>
      <c r="Y296" s="15"/>
      <c r="Z296" s="15"/>
    </row>
    <row r="297" spans="1:26" x14ac:dyDescent="0.25">
      <c r="A297" s="15"/>
      <c r="B297" s="15"/>
      <c r="C297" s="15"/>
      <c r="D297" s="15"/>
      <c r="E297" s="15"/>
      <c r="F297" s="15"/>
      <c r="G297" s="15"/>
      <c r="H297" s="15"/>
      <c r="I297" s="15"/>
      <c r="J297" s="15"/>
      <c r="K297" s="15"/>
      <c r="L297" s="15"/>
      <c r="M297" s="15"/>
      <c r="N297" s="15"/>
      <c r="O297" s="15"/>
      <c r="P297" s="15"/>
      <c r="Q297" s="15"/>
      <c r="R297" s="15"/>
      <c r="S297" s="15"/>
      <c r="T297" s="15"/>
      <c r="U297" s="15"/>
      <c r="V297" s="15"/>
      <c r="W297" s="15"/>
      <c r="X297" s="15"/>
      <c r="Y297" s="15"/>
      <c r="Z297" s="15"/>
    </row>
    <row r="298" spans="1:26" x14ac:dyDescent="0.25">
      <c r="A298" s="15"/>
      <c r="B298" s="15"/>
      <c r="C298" s="15"/>
      <c r="D298" s="15"/>
      <c r="E298" s="15"/>
      <c r="F298" s="15"/>
      <c r="G298" s="15"/>
      <c r="H298" s="15"/>
      <c r="I298" s="15"/>
      <c r="J298" s="15"/>
      <c r="K298" s="15"/>
      <c r="L298" s="15"/>
      <c r="M298" s="15"/>
      <c r="N298" s="15"/>
      <c r="O298" s="15"/>
      <c r="P298" s="15"/>
      <c r="Q298" s="15"/>
      <c r="R298" s="15"/>
      <c r="S298" s="15"/>
      <c r="T298" s="15"/>
      <c r="U298" s="15"/>
      <c r="V298" s="15"/>
      <c r="W298" s="15"/>
      <c r="X298" s="15"/>
      <c r="Y298" s="15"/>
      <c r="Z298" s="15"/>
    </row>
    <row r="299" spans="1:26" x14ac:dyDescent="0.25">
      <c r="A299" s="15"/>
      <c r="B299" s="15"/>
      <c r="C299" s="15"/>
      <c r="D299" s="15"/>
      <c r="E299" s="15"/>
      <c r="F299" s="15"/>
      <c r="G299" s="15"/>
      <c r="H299" s="15"/>
      <c r="I299" s="15"/>
      <c r="J299" s="15"/>
      <c r="K299" s="15"/>
      <c r="L299" s="15"/>
      <c r="M299" s="15"/>
      <c r="N299" s="15"/>
      <c r="O299" s="15"/>
      <c r="P299" s="15"/>
      <c r="Q299" s="15"/>
      <c r="R299" s="15"/>
      <c r="S299" s="15"/>
      <c r="T299" s="15"/>
      <c r="U299" s="15"/>
      <c r="V299" s="15"/>
      <c r="W299" s="15"/>
      <c r="X299" s="15"/>
      <c r="Y299" s="15"/>
      <c r="Z299" s="15"/>
    </row>
    <row r="300" spans="1:26" x14ac:dyDescent="0.25">
      <c r="A300" s="15"/>
      <c r="B300" s="15"/>
      <c r="C300" s="15"/>
      <c r="D300" s="15"/>
      <c r="E300" s="15"/>
      <c r="F300" s="15"/>
      <c r="G300" s="15"/>
      <c r="H300" s="15"/>
      <c r="I300" s="15"/>
      <c r="J300" s="15"/>
      <c r="K300" s="15"/>
      <c r="L300" s="15"/>
      <c r="M300" s="15"/>
      <c r="N300" s="15"/>
      <c r="O300" s="15"/>
      <c r="P300" s="15"/>
      <c r="Q300" s="15"/>
      <c r="R300" s="15"/>
      <c r="S300" s="15"/>
      <c r="T300" s="15"/>
      <c r="U300" s="15"/>
      <c r="V300" s="15"/>
      <c r="W300" s="15"/>
      <c r="X300" s="15"/>
      <c r="Y300" s="15"/>
      <c r="Z300" s="15"/>
    </row>
    <row r="301" spans="1:26" x14ac:dyDescent="0.25">
      <c r="A301" s="15"/>
      <c r="B301" s="15"/>
      <c r="C301" s="15"/>
      <c r="D301" s="15"/>
      <c r="E301" s="15"/>
      <c r="F301" s="15"/>
      <c r="G301" s="15"/>
      <c r="H301" s="15"/>
      <c r="I301" s="15"/>
      <c r="J301" s="15"/>
      <c r="K301" s="15"/>
      <c r="L301" s="15"/>
      <c r="M301" s="15"/>
      <c r="N301" s="15"/>
      <c r="O301" s="15"/>
      <c r="P301" s="15"/>
      <c r="Q301" s="15"/>
      <c r="R301" s="15"/>
      <c r="S301" s="15"/>
      <c r="T301" s="15"/>
      <c r="U301" s="15"/>
      <c r="V301" s="15"/>
      <c r="W301" s="15"/>
      <c r="X301" s="15"/>
      <c r="Y301" s="15"/>
      <c r="Z301" s="15"/>
    </row>
    <row r="302" spans="1:26" x14ac:dyDescent="0.25">
      <c r="A302" s="15"/>
      <c r="B302" s="15"/>
      <c r="C302" s="15"/>
      <c r="D302" s="15"/>
      <c r="E302" s="15"/>
      <c r="F302" s="15"/>
      <c r="G302" s="15"/>
      <c r="H302" s="15"/>
      <c r="I302" s="15"/>
      <c r="J302" s="15"/>
      <c r="K302" s="15"/>
      <c r="L302" s="15"/>
      <c r="M302" s="15"/>
      <c r="N302" s="15"/>
      <c r="O302" s="15"/>
      <c r="P302" s="15"/>
      <c r="Q302" s="15"/>
      <c r="R302" s="15"/>
      <c r="S302" s="15"/>
      <c r="T302" s="15"/>
      <c r="U302" s="15"/>
      <c r="V302" s="15"/>
      <c r="W302" s="15"/>
      <c r="X302" s="15"/>
      <c r="Y302" s="15"/>
      <c r="Z302" s="15"/>
    </row>
    <row r="303" spans="1:26" x14ac:dyDescent="0.25">
      <c r="A303" s="15"/>
      <c r="B303" s="15"/>
      <c r="C303" s="15"/>
      <c r="D303" s="15"/>
      <c r="E303" s="15"/>
      <c r="F303" s="15"/>
      <c r="G303" s="15"/>
      <c r="H303" s="15"/>
      <c r="I303" s="15"/>
      <c r="J303" s="15"/>
      <c r="K303" s="15"/>
      <c r="L303" s="15"/>
      <c r="M303" s="15"/>
      <c r="N303" s="15"/>
      <c r="O303" s="15"/>
      <c r="P303" s="15"/>
      <c r="Q303" s="15"/>
      <c r="R303" s="15"/>
      <c r="S303" s="15"/>
      <c r="T303" s="15"/>
      <c r="U303" s="15"/>
      <c r="V303" s="15"/>
      <c r="W303" s="15"/>
      <c r="X303" s="15"/>
      <c r="Y303" s="15"/>
      <c r="Z303" s="15"/>
    </row>
    <row r="304" spans="1:26" x14ac:dyDescent="0.25">
      <c r="A304" s="15"/>
      <c r="B304" s="15"/>
      <c r="C304" s="15"/>
      <c r="D304" s="15"/>
      <c r="E304" s="15"/>
      <c r="F304" s="15"/>
      <c r="G304" s="15"/>
      <c r="H304" s="15"/>
      <c r="I304" s="15"/>
      <c r="J304" s="15"/>
      <c r="K304" s="15"/>
      <c r="L304" s="15"/>
      <c r="M304" s="15"/>
      <c r="N304" s="15"/>
      <c r="O304" s="15"/>
      <c r="P304" s="15"/>
      <c r="Q304" s="15"/>
      <c r="R304" s="15"/>
      <c r="S304" s="15"/>
      <c r="T304" s="15"/>
      <c r="U304" s="15"/>
      <c r="V304" s="15"/>
      <c r="W304" s="15"/>
      <c r="X304" s="15"/>
      <c r="Y304" s="15"/>
      <c r="Z304" s="15"/>
    </row>
    <row r="305" spans="1:26" x14ac:dyDescent="0.25">
      <c r="A305" s="15"/>
      <c r="B305" s="15"/>
      <c r="C305" s="15"/>
      <c r="D305" s="15"/>
      <c r="E305" s="15"/>
      <c r="F305" s="15"/>
      <c r="G305" s="15"/>
      <c r="H305" s="15"/>
      <c r="I305" s="15"/>
      <c r="J305" s="15"/>
      <c r="K305" s="15"/>
      <c r="L305" s="15"/>
      <c r="M305" s="15"/>
      <c r="N305" s="15"/>
      <c r="O305" s="15"/>
      <c r="P305" s="15"/>
      <c r="Q305" s="15"/>
      <c r="R305" s="15"/>
      <c r="S305" s="15"/>
      <c r="T305" s="15"/>
      <c r="U305" s="15"/>
      <c r="V305" s="15"/>
      <c r="W305" s="15"/>
      <c r="X305" s="15"/>
      <c r="Y305" s="15"/>
      <c r="Z305" s="15"/>
    </row>
    <row r="306" spans="1:26" x14ac:dyDescent="0.25">
      <c r="A306" s="15"/>
      <c r="B306" s="15"/>
      <c r="C306" s="15"/>
      <c r="D306" s="15"/>
      <c r="E306" s="15"/>
      <c r="F306" s="15"/>
      <c r="G306" s="15"/>
      <c r="H306" s="15"/>
      <c r="I306" s="15"/>
      <c r="J306" s="15"/>
      <c r="K306" s="15"/>
      <c r="L306" s="15"/>
      <c r="M306" s="15"/>
      <c r="N306" s="15"/>
      <c r="O306" s="15"/>
      <c r="P306" s="15"/>
      <c r="Q306" s="15"/>
      <c r="R306" s="15"/>
      <c r="S306" s="15"/>
      <c r="T306" s="15"/>
      <c r="U306" s="15"/>
      <c r="V306" s="15"/>
      <c r="W306" s="15"/>
      <c r="X306" s="15"/>
      <c r="Y306" s="15"/>
      <c r="Z306" s="15"/>
    </row>
    <row r="307" spans="1:26" x14ac:dyDescent="0.25">
      <c r="A307" s="15"/>
      <c r="B307" s="15"/>
      <c r="C307" s="15"/>
      <c r="D307" s="15"/>
      <c r="E307" s="15"/>
      <c r="F307" s="15"/>
      <c r="G307" s="15"/>
      <c r="H307" s="15"/>
      <c r="I307" s="15"/>
      <c r="J307" s="15"/>
      <c r="K307" s="15"/>
      <c r="L307" s="15"/>
      <c r="M307" s="15"/>
      <c r="N307" s="15"/>
      <c r="O307" s="15"/>
      <c r="P307" s="15"/>
      <c r="Q307" s="15"/>
      <c r="R307" s="15"/>
      <c r="S307" s="15"/>
      <c r="T307" s="15"/>
      <c r="U307" s="15"/>
      <c r="V307" s="15"/>
      <c r="W307" s="15"/>
      <c r="X307" s="15"/>
      <c r="Y307" s="15"/>
      <c r="Z307" s="15"/>
    </row>
    <row r="308" spans="1:26" x14ac:dyDescent="0.25">
      <c r="A308" s="15"/>
      <c r="B308" s="15"/>
      <c r="C308" s="15"/>
      <c r="D308" s="15"/>
      <c r="E308" s="15"/>
      <c r="F308" s="15"/>
      <c r="G308" s="15"/>
      <c r="H308" s="15"/>
      <c r="I308" s="15"/>
      <c r="J308" s="15"/>
      <c r="K308" s="15"/>
      <c r="L308" s="15"/>
      <c r="M308" s="15"/>
      <c r="N308" s="15"/>
      <c r="O308" s="15"/>
      <c r="P308" s="15"/>
      <c r="Q308" s="15"/>
      <c r="R308" s="15"/>
      <c r="S308" s="15"/>
      <c r="T308" s="15"/>
      <c r="U308" s="15"/>
      <c r="V308" s="15"/>
      <c r="W308" s="15"/>
      <c r="X308" s="15"/>
      <c r="Y308" s="15"/>
      <c r="Z308" s="15"/>
    </row>
    <row r="309" spans="1:26" x14ac:dyDescent="0.25">
      <c r="A309" s="15"/>
      <c r="B309" s="15"/>
      <c r="C309" s="15"/>
      <c r="D309" s="15"/>
      <c r="E309" s="15"/>
      <c r="F309" s="15"/>
      <c r="G309" s="15"/>
      <c r="H309" s="15"/>
      <c r="I309" s="15"/>
      <c r="J309" s="15"/>
      <c r="K309" s="15"/>
      <c r="L309" s="15"/>
      <c r="M309" s="15"/>
      <c r="N309" s="15"/>
      <c r="O309" s="15"/>
      <c r="P309" s="15"/>
      <c r="Q309" s="15"/>
      <c r="R309" s="15"/>
      <c r="S309" s="15"/>
      <c r="T309" s="15"/>
      <c r="U309" s="15"/>
      <c r="V309" s="15"/>
      <c r="W309" s="15"/>
      <c r="X309" s="15"/>
      <c r="Y309" s="15"/>
      <c r="Z309" s="15"/>
    </row>
    <row r="310" spans="1:26" x14ac:dyDescent="0.25">
      <c r="A310" s="15"/>
      <c r="B310" s="15"/>
      <c r="C310" s="15"/>
      <c r="D310" s="15"/>
      <c r="E310" s="15"/>
      <c r="F310" s="15"/>
      <c r="G310" s="15"/>
      <c r="H310" s="15"/>
      <c r="I310" s="15"/>
      <c r="J310" s="15"/>
      <c r="K310" s="15"/>
      <c r="L310" s="15"/>
      <c r="M310" s="15"/>
      <c r="N310" s="15"/>
      <c r="O310" s="15"/>
      <c r="P310" s="15"/>
      <c r="Q310" s="15"/>
      <c r="R310" s="15"/>
      <c r="S310" s="15"/>
      <c r="T310" s="15"/>
      <c r="U310" s="15"/>
      <c r="V310" s="15"/>
      <c r="W310" s="15"/>
      <c r="X310" s="15"/>
      <c r="Y310" s="15"/>
      <c r="Z310" s="15"/>
    </row>
    <row r="311" spans="1:26" x14ac:dyDescent="0.25">
      <c r="A311" s="15"/>
      <c r="B311" s="15"/>
      <c r="C311" s="15"/>
      <c r="D311" s="15"/>
      <c r="E311" s="15"/>
      <c r="F311" s="15"/>
      <c r="G311" s="15"/>
      <c r="H311" s="15"/>
      <c r="I311" s="15"/>
      <c r="J311" s="15"/>
      <c r="K311" s="15"/>
      <c r="L311" s="15"/>
      <c r="M311" s="15"/>
      <c r="N311" s="15"/>
      <c r="O311" s="15"/>
      <c r="P311" s="15"/>
      <c r="Q311" s="15"/>
      <c r="R311" s="15"/>
      <c r="S311" s="15"/>
      <c r="T311" s="15"/>
      <c r="U311" s="15"/>
      <c r="V311" s="15"/>
      <c r="W311" s="15"/>
      <c r="X311" s="15"/>
      <c r="Y311" s="15"/>
      <c r="Z311" s="15"/>
    </row>
    <row r="312" spans="1:26" x14ac:dyDescent="0.25">
      <c r="A312" s="15"/>
      <c r="B312" s="15"/>
      <c r="C312" s="15"/>
      <c r="D312" s="15"/>
      <c r="E312" s="15"/>
      <c r="F312" s="15"/>
      <c r="G312" s="15"/>
      <c r="H312" s="15"/>
      <c r="I312" s="15"/>
      <c r="J312" s="15"/>
      <c r="K312" s="15"/>
      <c r="L312" s="15"/>
      <c r="M312" s="15"/>
      <c r="N312" s="15"/>
      <c r="O312" s="15"/>
      <c r="P312" s="15"/>
      <c r="Q312" s="15"/>
      <c r="R312" s="15"/>
      <c r="S312" s="15"/>
      <c r="T312" s="15"/>
      <c r="U312" s="15"/>
      <c r="V312" s="15"/>
      <c r="W312" s="15"/>
      <c r="X312" s="15"/>
      <c r="Y312" s="15"/>
      <c r="Z312" s="15"/>
    </row>
    <row r="313" spans="1:26" x14ac:dyDescent="0.25">
      <c r="A313" s="15"/>
      <c r="B313" s="15"/>
      <c r="C313" s="15"/>
      <c r="D313" s="15"/>
      <c r="E313" s="15"/>
      <c r="F313" s="15"/>
      <c r="G313" s="15"/>
      <c r="H313" s="15"/>
      <c r="I313" s="15"/>
      <c r="J313" s="15"/>
      <c r="K313" s="15"/>
      <c r="L313" s="15"/>
      <c r="M313" s="15"/>
      <c r="N313" s="15"/>
      <c r="O313" s="15"/>
      <c r="P313" s="15"/>
      <c r="Q313" s="15"/>
      <c r="R313" s="15"/>
      <c r="S313" s="15"/>
      <c r="T313" s="15"/>
      <c r="U313" s="15"/>
      <c r="V313" s="15"/>
      <c r="W313" s="15"/>
      <c r="X313" s="15"/>
      <c r="Y313" s="15"/>
      <c r="Z313" s="15"/>
    </row>
    <row r="314" spans="1:26" x14ac:dyDescent="0.25">
      <c r="A314" s="15"/>
      <c r="B314" s="15"/>
      <c r="C314" s="15"/>
      <c r="D314" s="15"/>
      <c r="E314" s="15"/>
      <c r="F314" s="15"/>
      <c r="G314" s="15"/>
      <c r="H314" s="15"/>
      <c r="I314" s="15"/>
      <c r="J314" s="15"/>
      <c r="K314" s="15"/>
      <c r="L314" s="15"/>
      <c r="M314" s="15"/>
      <c r="N314" s="15"/>
      <c r="O314" s="15"/>
      <c r="P314" s="15"/>
      <c r="Q314" s="15"/>
      <c r="R314" s="15"/>
      <c r="S314" s="15"/>
      <c r="T314" s="15"/>
      <c r="U314" s="15"/>
      <c r="V314" s="15"/>
      <c r="W314" s="15"/>
      <c r="X314" s="15"/>
      <c r="Y314" s="15"/>
      <c r="Z314" s="15"/>
    </row>
    <row r="315" spans="1:26" x14ac:dyDescent="0.25">
      <c r="A315" s="15"/>
      <c r="B315" s="15"/>
      <c r="C315" s="15"/>
      <c r="D315" s="15"/>
      <c r="E315" s="15"/>
      <c r="F315" s="15"/>
      <c r="G315" s="15"/>
      <c r="H315" s="15"/>
      <c r="I315" s="15"/>
      <c r="J315" s="15"/>
      <c r="K315" s="15"/>
      <c r="L315" s="15"/>
      <c r="M315" s="15"/>
      <c r="N315" s="15"/>
      <c r="O315" s="15"/>
      <c r="P315" s="15"/>
      <c r="Q315" s="15"/>
      <c r="R315" s="15"/>
      <c r="S315" s="15"/>
      <c r="T315" s="15"/>
      <c r="U315" s="15"/>
      <c r="V315" s="15"/>
      <c r="W315" s="15"/>
      <c r="X315" s="15"/>
      <c r="Y315" s="15"/>
      <c r="Z315" s="15"/>
    </row>
    <row r="316" spans="1:26" x14ac:dyDescent="0.25">
      <c r="A316" s="15"/>
      <c r="B316" s="15"/>
      <c r="C316" s="15"/>
      <c r="D316" s="15"/>
      <c r="E316" s="15"/>
      <c r="F316" s="15"/>
      <c r="G316" s="15"/>
      <c r="H316" s="15"/>
      <c r="I316" s="15"/>
      <c r="J316" s="15"/>
      <c r="K316" s="15"/>
      <c r="L316" s="15"/>
      <c r="M316" s="15"/>
      <c r="N316" s="15"/>
      <c r="O316" s="15"/>
      <c r="P316" s="15"/>
      <c r="Q316" s="15"/>
      <c r="R316" s="15"/>
      <c r="S316" s="15"/>
      <c r="T316" s="15"/>
      <c r="U316" s="15"/>
      <c r="V316" s="15"/>
      <c r="W316" s="15"/>
      <c r="X316" s="15"/>
      <c r="Y316" s="15"/>
      <c r="Z316" s="15"/>
    </row>
    <row r="317" spans="1:26" x14ac:dyDescent="0.25">
      <c r="A317" s="15"/>
      <c r="B317" s="15"/>
      <c r="C317" s="15"/>
      <c r="D317" s="15"/>
      <c r="E317" s="15"/>
      <c r="F317" s="15"/>
      <c r="G317" s="15"/>
      <c r="H317" s="15"/>
      <c r="I317" s="15"/>
      <c r="J317" s="15"/>
      <c r="K317" s="15"/>
      <c r="L317" s="15"/>
      <c r="M317" s="15"/>
      <c r="N317" s="15"/>
      <c r="O317" s="15"/>
      <c r="P317" s="15"/>
      <c r="Q317" s="15"/>
      <c r="R317" s="15"/>
      <c r="S317" s="15"/>
      <c r="T317" s="15"/>
      <c r="U317" s="15"/>
      <c r="V317" s="15"/>
      <c r="W317" s="15"/>
      <c r="X317" s="15"/>
      <c r="Y317" s="15"/>
      <c r="Z317" s="15"/>
    </row>
    <row r="318" spans="1:26" x14ac:dyDescent="0.25">
      <c r="A318" s="15"/>
      <c r="B318" s="15"/>
      <c r="C318" s="15"/>
      <c r="D318" s="15"/>
      <c r="E318" s="15"/>
      <c r="F318" s="15"/>
      <c r="G318" s="15"/>
      <c r="H318" s="15"/>
      <c r="I318" s="15"/>
      <c r="J318" s="15"/>
      <c r="K318" s="15"/>
      <c r="L318" s="15"/>
      <c r="M318" s="15"/>
      <c r="N318" s="15"/>
      <c r="O318" s="15"/>
      <c r="P318" s="15"/>
      <c r="Q318" s="15"/>
      <c r="R318" s="15"/>
      <c r="S318" s="15"/>
      <c r="T318" s="15"/>
      <c r="U318" s="15"/>
      <c r="V318" s="15"/>
      <c r="W318" s="15"/>
      <c r="X318" s="15"/>
      <c r="Y318" s="15"/>
      <c r="Z318" s="15"/>
    </row>
    <row r="319" spans="1:26" x14ac:dyDescent="0.25">
      <c r="A319" s="15"/>
      <c r="B319" s="15"/>
      <c r="C319" s="15"/>
      <c r="D319" s="15"/>
      <c r="E319" s="15"/>
      <c r="F319" s="15"/>
      <c r="G319" s="15"/>
      <c r="H319" s="15"/>
      <c r="I319" s="15"/>
      <c r="J319" s="15"/>
      <c r="K319" s="15"/>
      <c r="L319" s="15"/>
      <c r="M319" s="15"/>
      <c r="N319" s="15"/>
      <c r="O319" s="15"/>
      <c r="P319" s="15"/>
      <c r="Q319" s="15"/>
      <c r="R319" s="15"/>
      <c r="S319" s="15"/>
      <c r="T319" s="15"/>
      <c r="U319" s="15"/>
      <c r="V319" s="15"/>
      <c r="W319" s="15"/>
      <c r="X319" s="15"/>
      <c r="Y319" s="15"/>
      <c r="Z319" s="15"/>
    </row>
    <row r="320" spans="1:26" x14ac:dyDescent="0.25">
      <c r="A320" s="15"/>
      <c r="B320" s="15"/>
      <c r="C320" s="15"/>
      <c r="D320" s="15"/>
      <c r="E320" s="15"/>
      <c r="F320" s="15"/>
      <c r="G320" s="15"/>
      <c r="H320" s="15"/>
      <c r="I320" s="15"/>
      <c r="J320" s="15"/>
      <c r="K320" s="15"/>
      <c r="L320" s="15"/>
      <c r="M320" s="15"/>
      <c r="N320" s="15"/>
      <c r="O320" s="15"/>
      <c r="P320" s="15"/>
      <c r="Q320" s="15"/>
      <c r="R320" s="15"/>
      <c r="S320" s="15"/>
      <c r="T320" s="15"/>
      <c r="U320" s="15"/>
      <c r="V320" s="15"/>
      <c r="W320" s="15"/>
      <c r="X320" s="15"/>
      <c r="Y320" s="15"/>
      <c r="Z320" s="15"/>
    </row>
    <row r="321" spans="1:26" x14ac:dyDescent="0.25">
      <c r="A321" s="15"/>
      <c r="B321" s="15"/>
      <c r="C321" s="15"/>
      <c r="D321" s="15"/>
      <c r="E321" s="15"/>
      <c r="F321" s="15"/>
      <c r="G321" s="15"/>
      <c r="H321" s="15"/>
      <c r="I321" s="15"/>
      <c r="J321" s="15"/>
      <c r="K321" s="15"/>
      <c r="L321" s="15"/>
      <c r="M321" s="15"/>
      <c r="N321" s="15"/>
      <c r="O321" s="15"/>
      <c r="P321" s="15"/>
      <c r="Q321" s="15"/>
      <c r="R321" s="15"/>
      <c r="S321" s="15"/>
      <c r="T321" s="15"/>
      <c r="U321" s="15"/>
      <c r="V321" s="15"/>
      <c r="W321" s="15"/>
      <c r="X321" s="15"/>
      <c r="Y321" s="15"/>
      <c r="Z321" s="15"/>
    </row>
    <row r="322" spans="1:26" x14ac:dyDescent="0.25">
      <c r="A322" s="15"/>
      <c r="B322" s="15"/>
      <c r="C322" s="15"/>
      <c r="D322" s="15"/>
      <c r="E322" s="15"/>
      <c r="F322" s="15"/>
      <c r="G322" s="15"/>
      <c r="H322" s="15"/>
      <c r="I322" s="15"/>
      <c r="J322" s="15"/>
      <c r="K322" s="15"/>
      <c r="L322" s="15"/>
      <c r="M322" s="15"/>
      <c r="N322" s="15"/>
      <c r="O322" s="15"/>
      <c r="P322" s="15"/>
      <c r="Q322" s="15"/>
      <c r="R322" s="15"/>
      <c r="S322" s="15"/>
      <c r="T322" s="15"/>
      <c r="U322" s="15"/>
      <c r="V322" s="15"/>
      <c r="W322" s="15"/>
      <c r="X322" s="15"/>
      <c r="Y322" s="15"/>
      <c r="Z322" s="15"/>
    </row>
    <row r="323" spans="1:26" x14ac:dyDescent="0.25">
      <c r="A323" s="15"/>
      <c r="B323" s="15"/>
      <c r="C323" s="15"/>
      <c r="D323" s="15"/>
      <c r="E323" s="15"/>
      <c r="F323" s="15"/>
      <c r="G323" s="15"/>
      <c r="H323" s="15"/>
      <c r="I323" s="15"/>
      <c r="J323" s="15"/>
      <c r="K323" s="15"/>
      <c r="L323" s="15"/>
      <c r="M323" s="15"/>
      <c r="N323" s="15"/>
      <c r="O323" s="15"/>
      <c r="P323" s="15"/>
      <c r="Q323" s="15"/>
      <c r="R323" s="15"/>
      <c r="S323" s="15"/>
      <c r="T323" s="15"/>
      <c r="U323" s="15"/>
      <c r="V323" s="15"/>
      <c r="W323" s="15"/>
      <c r="X323" s="15"/>
      <c r="Y323" s="15"/>
      <c r="Z323" s="15"/>
    </row>
    <row r="324" spans="1:26" x14ac:dyDescent="0.25">
      <c r="A324" s="15"/>
      <c r="B324" s="15"/>
      <c r="C324" s="15"/>
      <c r="D324" s="15"/>
      <c r="E324" s="15"/>
      <c r="F324" s="15"/>
      <c r="G324" s="15"/>
      <c r="H324" s="15"/>
      <c r="I324" s="15"/>
      <c r="J324" s="15"/>
      <c r="K324" s="15"/>
      <c r="L324" s="15"/>
      <c r="M324" s="15"/>
      <c r="N324" s="15"/>
      <c r="O324" s="15"/>
      <c r="P324" s="15"/>
      <c r="Q324" s="15"/>
      <c r="R324" s="15"/>
      <c r="S324" s="15"/>
      <c r="T324" s="15"/>
      <c r="U324" s="15"/>
      <c r="V324" s="15"/>
      <c r="W324" s="15"/>
      <c r="X324" s="15"/>
      <c r="Y324" s="15"/>
      <c r="Z324" s="15"/>
    </row>
    <row r="325" spans="1:26" x14ac:dyDescent="0.25">
      <c r="A325" s="15"/>
      <c r="B325" s="15"/>
      <c r="C325" s="15"/>
      <c r="D325" s="15"/>
      <c r="E325" s="15"/>
      <c r="F325" s="15"/>
      <c r="G325" s="15"/>
      <c r="H325" s="15"/>
      <c r="I325" s="15"/>
      <c r="J325" s="15"/>
      <c r="K325" s="15"/>
      <c r="L325" s="15"/>
      <c r="M325" s="15"/>
      <c r="N325" s="15"/>
      <c r="O325" s="15"/>
      <c r="P325" s="15"/>
      <c r="Q325" s="15"/>
      <c r="R325" s="15"/>
      <c r="S325" s="15"/>
      <c r="T325" s="15"/>
      <c r="U325" s="15"/>
      <c r="V325" s="15"/>
      <c r="W325" s="15"/>
      <c r="X325" s="15"/>
      <c r="Y325" s="15"/>
      <c r="Z325" s="15"/>
    </row>
    <row r="326" spans="1:26" x14ac:dyDescent="0.25">
      <c r="A326" s="15"/>
      <c r="B326" s="15"/>
      <c r="C326" s="15"/>
      <c r="D326" s="15"/>
      <c r="E326" s="15"/>
      <c r="F326" s="15"/>
      <c r="G326" s="15"/>
      <c r="H326" s="15"/>
      <c r="I326" s="15"/>
      <c r="J326" s="15"/>
      <c r="K326" s="15"/>
      <c r="L326" s="15"/>
      <c r="M326" s="15"/>
      <c r="N326" s="15"/>
      <c r="O326" s="15"/>
      <c r="P326" s="15"/>
      <c r="Q326" s="15"/>
      <c r="R326" s="15"/>
      <c r="S326" s="15"/>
      <c r="T326" s="15"/>
      <c r="U326" s="15"/>
      <c r="V326" s="15"/>
      <c r="W326" s="15"/>
      <c r="X326" s="15"/>
      <c r="Y326" s="15"/>
      <c r="Z326" s="15"/>
    </row>
    <row r="327" spans="1:26" x14ac:dyDescent="0.25">
      <c r="A327" s="15"/>
      <c r="B327" s="15"/>
      <c r="C327" s="15"/>
      <c r="D327" s="15"/>
      <c r="E327" s="15"/>
      <c r="F327" s="15"/>
      <c r="G327" s="15"/>
      <c r="H327" s="15"/>
      <c r="I327" s="15"/>
      <c r="J327" s="15"/>
      <c r="K327" s="15"/>
      <c r="L327" s="15"/>
      <c r="M327" s="15"/>
      <c r="N327" s="15"/>
      <c r="O327" s="15"/>
      <c r="P327" s="15"/>
      <c r="Q327" s="15"/>
      <c r="R327" s="15"/>
      <c r="S327" s="15"/>
      <c r="T327" s="15"/>
      <c r="U327" s="15"/>
      <c r="V327" s="15"/>
      <c r="W327" s="15"/>
      <c r="X327" s="15"/>
      <c r="Y327" s="15"/>
      <c r="Z327" s="15"/>
    </row>
    <row r="328" spans="1:26" x14ac:dyDescent="0.25">
      <c r="A328" s="15"/>
      <c r="B328" s="15"/>
      <c r="C328" s="15"/>
      <c r="D328" s="15"/>
      <c r="E328" s="15"/>
      <c r="F328" s="15"/>
      <c r="G328" s="15"/>
      <c r="H328" s="15"/>
      <c r="I328" s="15"/>
      <c r="J328" s="15"/>
      <c r="K328" s="15"/>
      <c r="L328" s="15"/>
      <c r="M328" s="15"/>
      <c r="N328" s="15"/>
      <c r="O328" s="15"/>
      <c r="P328" s="15"/>
      <c r="Q328" s="15"/>
      <c r="R328" s="15"/>
      <c r="S328" s="15"/>
      <c r="T328" s="15"/>
      <c r="U328" s="15"/>
      <c r="V328" s="15"/>
      <c r="W328" s="15"/>
      <c r="X328" s="15"/>
      <c r="Y328" s="15"/>
      <c r="Z328" s="15"/>
    </row>
    <row r="329" spans="1:26" x14ac:dyDescent="0.25">
      <c r="A329" s="15"/>
      <c r="B329" s="15"/>
      <c r="C329" s="15"/>
      <c r="D329" s="15"/>
      <c r="E329" s="15"/>
      <c r="F329" s="15"/>
      <c r="G329" s="15"/>
      <c r="H329" s="15"/>
      <c r="I329" s="15"/>
      <c r="J329" s="15"/>
      <c r="K329" s="15"/>
      <c r="L329" s="15"/>
      <c r="M329" s="15"/>
      <c r="N329" s="15"/>
      <c r="O329" s="15"/>
      <c r="P329" s="15"/>
      <c r="Q329" s="15"/>
      <c r="R329" s="15"/>
      <c r="S329" s="15"/>
      <c r="T329" s="15"/>
      <c r="U329" s="15"/>
      <c r="V329" s="15"/>
      <c r="W329" s="15"/>
      <c r="X329" s="15"/>
      <c r="Y329" s="15"/>
      <c r="Z329" s="15"/>
    </row>
    <row r="330" spans="1:26" x14ac:dyDescent="0.25">
      <c r="A330" s="15"/>
      <c r="B330" s="15"/>
      <c r="C330" s="15"/>
      <c r="D330" s="15"/>
      <c r="E330" s="15"/>
      <c r="F330" s="15"/>
      <c r="G330" s="15"/>
      <c r="H330" s="15"/>
      <c r="I330" s="15"/>
      <c r="J330" s="15"/>
      <c r="K330" s="15"/>
      <c r="L330" s="15"/>
      <c r="M330" s="15"/>
      <c r="N330" s="15"/>
      <c r="O330" s="15"/>
      <c r="P330" s="15"/>
      <c r="Q330" s="15"/>
      <c r="R330" s="15"/>
      <c r="S330" s="15"/>
      <c r="T330" s="15"/>
      <c r="U330" s="15"/>
      <c r="V330" s="15"/>
      <c r="W330" s="15"/>
      <c r="X330" s="15"/>
      <c r="Y330" s="15"/>
      <c r="Z330" s="15"/>
    </row>
    <row r="331" spans="1:26" x14ac:dyDescent="0.25">
      <c r="A331" s="15"/>
      <c r="B331" s="15"/>
      <c r="C331" s="15"/>
      <c r="D331" s="15"/>
      <c r="E331" s="15"/>
      <c r="F331" s="15"/>
      <c r="G331" s="15"/>
      <c r="H331" s="15"/>
      <c r="I331" s="15"/>
      <c r="J331" s="15"/>
      <c r="K331" s="15"/>
      <c r="L331" s="15"/>
      <c r="M331" s="15"/>
      <c r="N331" s="15"/>
      <c r="O331" s="15"/>
      <c r="P331" s="15"/>
      <c r="Q331" s="15"/>
      <c r="R331" s="15"/>
      <c r="S331" s="15"/>
      <c r="T331" s="15"/>
      <c r="U331" s="15"/>
      <c r="V331" s="15"/>
      <c r="W331" s="15"/>
      <c r="X331" s="15"/>
      <c r="Y331" s="15"/>
      <c r="Z331" s="15"/>
    </row>
    <row r="332" spans="1:26" x14ac:dyDescent="0.25">
      <c r="A332" s="15"/>
      <c r="B332" s="15"/>
      <c r="C332" s="15"/>
      <c r="D332" s="15"/>
      <c r="E332" s="15"/>
      <c r="F332" s="15"/>
      <c r="G332" s="15"/>
      <c r="H332" s="15"/>
      <c r="I332" s="15"/>
      <c r="J332" s="15"/>
      <c r="K332" s="15"/>
      <c r="L332" s="15"/>
      <c r="M332" s="15"/>
      <c r="N332" s="15"/>
      <c r="O332" s="15"/>
      <c r="P332" s="15"/>
      <c r="Q332" s="15"/>
      <c r="R332" s="15"/>
      <c r="S332" s="15"/>
      <c r="T332" s="15"/>
      <c r="U332" s="15"/>
      <c r="V332" s="15"/>
      <c r="W332" s="15"/>
      <c r="X332" s="15"/>
      <c r="Y332" s="15"/>
      <c r="Z332" s="15"/>
    </row>
    <row r="333" spans="1:26" x14ac:dyDescent="0.25">
      <c r="A333" s="15"/>
      <c r="B333" s="15"/>
      <c r="C333" s="15"/>
      <c r="D333" s="15"/>
      <c r="E333" s="15"/>
      <c r="F333" s="15"/>
      <c r="G333" s="15"/>
      <c r="H333" s="15"/>
      <c r="I333" s="15"/>
      <c r="J333" s="15"/>
      <c r="K333" s="15"/>
      <c r="L333" s="15"/>
      <c r="M333" s="15"/>
      <c r="N333" s="15"/>
      <c r="O333" s="15"/>
      <c r="P333" s="15"/>
      <c r="Q333" s="15"/>
      <c r="R333" s="15"/>
      <c r="S333" s="15"/>
      <c r="T333" s="15"/>
      <c r="U333" s="15"/>
      <c r="V333" s="15"/>
      <c r="W333" s="15"/>
      <c r="X333" s="15"/>
      <c r="Y333" s="15"/>
      <c r="Z333" s="15"/>
    </row>
    <row r="334" spans="1:26" x14ac:dyDescent="0.25">
      <c r="A334" s="15"/>
      <c r="B334" s="15"/>
      <c r="C334" s="15"/>
      <c r="D334" s="15"/>
      <c r="E334" s="15"/>
      <c r="F334" s="15"/>
      <c r="G334" s="15"/>
      <c r="H334" s="15"/>
      <c r="I334" s="15"/>
      <c r="J334" s="15"/>
      <c r="K334" s="15"/>
      <c r="L334" s="15"/>
      <c r="M334" s="15"/>
      <c r="N334" s="15"/>
      <c r="O334" s="15"/>
      <c r="P334" s="15"/>
      <c r="Q334" s="15"/>
      <c r="R334" s="15"/>
      <c r="S334" s="15"/>
      <c r="T334" s="15"/>
      <c r="U334" s="15"/>
      <c r="V334" s="15"/>
      <c r="W334" s="15"/>
      <c r="X334" s="15"/>
      <c r="Y334" s="15"/>
      <c r="Z334" s="15"/>
    </row>
    <row r="335" spans="1:26" x14ac:dyDescent="0.25">
      <c r="A335" s="15"/>
      <c r="B335" s="15"/>
      <c r="C335" s="15"/>
      <c r="D335" s="15"/>
      <c r="E335" s="15"/>
      <c r="F335" s="15"/>
      <c r="G335" s="15"/>
      <c r="H335" s="15"/>
      <c r="I335" s="15"/>
      <c r="J335" s="15"/>
      <c r="K335" s="15"/>
      <c r="L335" s="15"/>
      <c r="M335" s="15"/>
      <c r="N335" s="15"/>
      <c r="O335" s="15"/>
      <c r="P335" s="15"/>
      <c r="Q335" s="15"/>
      <c r="R335" s="15"/>
      <c r="S335" s="15"/>
      <c r="T335" s="15"/>
      <c r="U335" s="15"/>
      <c r="V335" s="15"/>
      <c r="W335" s="15"/>
      <c r="X335" s="15"/>
      <c r="Y335" s="15"/>
      <c r="Z335" s="15"/>
    </row>
    <row r="336" spans="1:26" x14ac:dyDescent="0.25">
      <c r="A336" s="15"/>
      <c r="B336" s="15"/>
      <c r="C336" s="15"/>
      <c r="D336" s="15"/>
      <c r="E336" s="15"/>
      <c r="F336" s="15"/>
      <c r="G336" s="15"/>
      <c r="H336" s="15"/>
      <c r="I336" s="15"/>
      <c r="J336" s="15"/>
      <c r="K336" s="15"/>
      <c r="L336" s="15"/>
      <c r="M336" s="15"/>
      <c r="N336" s="15"/>
      <c r="O336" s="15"/>
      <c r="P336" s="15"/>
      <c r="Q336" s="15"/>
      <c r="R336" s="15"/>
      <c r="S336" s="15"/>
      <c r="T336" s="15"/>
      <c r="U336" s="15"/>
      <c r="V336" s="15"/>
      <c r="W336" s="15"/>
      <c r="X336" s="15"/>
      <c r="Y336" s="15"/>
      <c r="Z336" s="15"/>
    </row>
    <row r="337" spans="1:26" x14ac:dyDescent="0.25">
      <c r="A337" s="15"/>
      <c r="B337" s="15"/>
      <c r="C337" s="15"/>
      <c r="D337" s="15"/>
      <c r="E337" s="15"/>
      <c r="F337" s="15"/>
      <c r="G337" s="15"/>
      <c r="H337" s="15"/>
      <c r="I337" s="15"/>
      <c r="J337" s="15"/>
      <c r="K337" s="15"/>
      <c r="L337" s="15"/>
      <c r="M337" s="15"/>
      <c r="N337" s="15"/>
      <c r="O337" s="15"/>
      <c r="P337" s="15"/>
      <c r="Q337" s="15"/>
      <c r="R337" s="15"/>
      <c r="S337" s="15"/>
      <c r="T337" s="15"/>
      <c r="U337" s="15"/>
      <c r="V337" s="15"/>
      <c r="W337" s="15"/>
      <c r="X337" s="15"/>
      <c r="Y337" s="15"/>
      <c r="Z337" s="15"/>
    </row>
    <row r="338" spans="1:26" x14ac:dyDescent="0.25">
      <c r="A338" s="15"/>
      <c r="B338" s="15"/>
      <c r="C338" s="15"/>
      <c r="D338" s="15"/>
      <c r="E338" s="15"/>
      <c r="F338" s="15"/>
      <c r="G338" s="15"/>
      <c r="H338" s="15"/>
      <c r="I338" s="15"/>
      <c r="J338" s="15"/>
      <c r="K338" s="15"/>
      <c r="L338" s="15"/>
      <c r="M338" s="15"/>
      <c r="N338" s="15"/>
      <c r="O338" s="15"/>
      <c r="P338" s="15"/>
      <c r="Q338" s="15"/>
      <c r="R338" s="15"/>
      <c r="S338" s="15"/>
      <c r="T338" s="15"/>
      <c r="U338" s="15"/>
      <c r="V338" s="15"/>
      <c r="W338" s="15"/>
      <c r="X338" s="15"/>
      <c r="Y338" s="15"/>
      <c r="Z338" s="15"/>
    </row>
    <row r="339" spans="1:26" x14ac:dyDescent="0.25">
      <c r="A339" s="15"/>
      <c r="B339" s="15"/>
      <c r="C339" s="15"/>
      <c r="D339" s="15"/>
      <c r="E339" s="15"/>
      <c r="F339" s="15"/>
      <c r="G339" s="15"/>
      <c r="H339" s="15"/>
      <c r="I339" s="15"/>
      <c r="J339" s="15"/>
      <c r="K339" s="15"/>
      <c r="L339" s="15"/>
      <c r="M339" s="15"/>
      <c r="N339" s="15"/>
      <c r="O339" s="15"/>
      <c r="P339" s="15"/>
      <c r="Q339" s="15"/>
      <c r="R339" s="15"/>
      <c r="S339" s="15"/>
      <c r="T339" s="15"/>
      <c r="U339" s="15"/>
      <c r="V339" s="15"/>
      <c r="W339" s="15"/>
      <c r="X339" s="15"/>
      <c r="Y339" s="15"/>
      <c r="Z339" s="15"/>
    </row>
    <row r="340" spans="1:26" x14ac:dyDescent="0.25">
      <c r="A340" s="15"/>
      <c r="B340" s="15"/>
      <c r="C340" s="15"/>
      <c r="D340" s="15"/>
      <c r="E340" s="15"/>
      <c r="F340" s="15"/>
      <c r="G340" s="15"/>
      <c r="H340" s="15"/>
      <c r="I340" s="15"/>
      <c r="J340" s="15"/>
      <c r="K340" s="15"/>
      <c r="L340" s="15"/>
      <c r="M340" s="15"/>
      <c r="N340" s="15"/>
      <c r="O340" s="15"/>
      <c r="P340" s="15"/>
      <c r="Q340" s="15"/>
      <c r="R340" s="15"/>
      <c r="S340" s="15"/>
      <c r="T340" s="15"/>
      <c r="U340" s="15"/>
      <c r="V340" s="15"/>
      <c r="W340" s="15"/>
      <c r="X340" s="15"/>
      <c r="Y340" s="15"/>
      <c r="Z340" s="15"/>
    </row>
    <row r="341" spans="1:26" x14ac:dyDescent="0.25">
      <c r="A341" s="15"/>
      <c r="B341" s="15"/>
      <c r="C341" s="15"/>
      <c r="D341" s="15"/>
      <c r="E341" s="15"/>
      <c r="F341" s="15"/>
      <c r="G341" s="15"/>
      <c r="H341" s="15"/>
      <c r="I341" s="15"/>
      <c r="J341" s="15"/>
      <c r="K341" s="15"/>
      <c r="L341" s="15"/>
      <c r="M341" s="15"/>
      <c r="N341" s="15"/>
      <c r="O341" s="15"/>
      <c r="P341" s="15"/>
      <c r="Q341" s="15"/>
      <c r="R341" s="15"/>
      <c r="S341" s="15"/>
      <c r="T341" s="15"/>
      <c r="U341" s="15"/>
      <c r="V341" s="15"/>
      <c r="W341" s="15"/>
      <c r="X341" s="15"/>
      <c r="Y341" s="15"/>
      <c r="Z341" s="15"/>
    </row>
    <row r="342" spans="1:26" x14ac:dyDescent="0.25">
      <c r="A342" s="15"/>
      <c r="B342" s="15"/>
      <c r="C342" s="15"/>
      <c r="D342" s="15"/>
      <c r="E342" s="15"/>
      <c r="F342" s="15"/>
      <c r="G342" s="15"/>
      <c r="H342" s="15"/>
      <c r="I342" s="15"/>
      <c r="J342" s="15"/>
      <c r="K342" s="15"/>
      <c r="L342" s="15"/>
      <c r="M342" s="15"/>
      <c r="N342" s="15"/>
      <c r="O342" s="15"/>
      <c r="P342" s="15"/>
      <c r="Q342" s="15"/>
      <c r="R342" s="15"/>
      <c r="S342" s="15"/>
      <c r="T342" s="15"/>
      <c r="U342" s="15"/>
      <c r="V342" s="15"/>
      <c r="W342" s="15"/>
      <c r="X342" s="15"/>
      <c r="Y342" s="15"/>
      <c r="Z342" s="15"/>
    </row>
    <row r="343" spans="1:26" x14ac:dyDescent="0.25">
      <c r="A343" s="15"/>
      <c r="B343" s="15"/>
      <c r="C343" s="15"/>
      <c r="D343" s="15"/>
      <c r="E343" s="15"/>
      <c r="F343" s="15"/>
      <c r="G343" s="15"/>
      <c r="H343" s="15"/>
      <c r="I343" s="15"/>
      <c r="J343" s="15"/>
      <c r="K343" s="15"/>
      <c r="L343" s="15"/>
      <c r="M343" s="15"/>
      <c r="N343" s="15"/>
      <c r="O343" s="15"/>
      <c r="P343" s="15"/>
      <c r="Q343" s="15"/>
      <c r="R343" s="15"/>
      <c r="S343" s="15"/>
      <c r="T343" s="15"/>
      <c r="U343" s="15"/>
      <c r="V343" s="15"/>
      <c r="W343" s="15"/>
      <c r="X343" s="15"/>
      <c r="Y343" s="15"/>
      <c r="Z343" s="15"/>
    </row>
    <row r="344" spans="1:26" x14ac:dyDescent="0.25">
      <c r="A344" s="15"/>
      <c r="B344" s="15"/>
      <c r="C344" s="15"/>
      <c r="D344" s="15"/>
      <c r="E344" s="15"/>
      <c r="F344" s="15"/>
      <c r="G344" s="15"/>
      <c r="H344" s="15"/>
      <c r="I344" s="15"/>
      <c r="J344" s="15"/>
      <c r="K344" s="15"/>
      <c r="L344" s="15"/>
      <c r="M344" s="15"/>
      <c r="N344" s="15"/>
      <c r="O344" s="15"/>
      <c r="P344" s="15"/>
      <c r="Q344" s="15"/>
      <c r="R344" s="15"/>
      <c r="S344" s="15"/>
      <c r="T344" s="15"/>
      <c r="U344" s="15"/>
      <c r="V344" s="15"/>
      <c r="W344" s="15"/>
      <c r="X344" s="15"/>
      <c r="Y344" s="15"/>
      <c r="Z344" s="15"/>
    </row>
    <row r="345" spans="1:26" x14ac:dyDescent="0.25">
      <c r="A345" s="15"/>
      <c r="B345" s="15"/>
      <c r="C345" s="15"/>
      <c r="D345" s="15"/>
      <c r="E345" s="15"/>
      <c r="F345" s="15"/>
      <c r="G345" s="15"/>
      <c r="H345" s="15"/>
      <c r="I345" s="15"/>
      <c r="J345" s="15"/>
      <c r="K345" s="15"/>
      <c r="L345" s="15"/>
      <c r="M345" s="15"/>
      <c r="N345" s="15"/>
      <c r="O345" s="15"/>
      <c r="P345" s="15"/>
      <c r="Q345" s="15"/>
      <c r="R345" s="15"/>
      <c r="S345" s="15"/>
      <c r="T345" s="15"/>
      <c r="U345" s="15"/>
      <c r="V345" s="15"/>
      <c r="W345" s="15"/>
      <c r="X345" s="15"/>
      <c r="Y345" s="15"/>
      <c r="Z345" s="15"/>
    </row>
    <row r="346" spans="1:26" x14ac:dyDescent="0.25">
      <c r="A346" s="15"/>
      <c r="B346" s="15"/>
      <c r="C346" s="15"/>
      <c r="D346" s="15"/>
      <c r="E346" s="15"/>
      <c r="F346" s="15"/>
      <c r="G346" s="15"/>
      <c r="H346" s="15"/>
      <c r="I346" s="15"/>
      <c r="J346" s="15"/>
      <c r="K346" s="15"/>
      <c r="L346" s="15"/>
      <c r="M346" s="15"/>
      <c r="N346" s="15"/>
      <c r="O346" s="15"/>
      <c r="P346" s="15"/>
      <c r="Q346" s="15"/>
      <c r="R346" s="15"/>
      <c r="S346" s="15"/>
      <c r="T346" s="15"/>
      <c r="U346" s="15"/>
      <c r="V346" s="15"/>
      <c r="W346" s="15"/>
      <c r="X346" s="15"/>
      <c r="Y346" s="15"/>
      <c r="Z346" s="15"/>
    </row>
    <row r="347" spans="1:26" x14ac:dyDescent="0.25">
      <c r="A347" s="15"/>
      <c r="B347" s="15"/>
      <c r="C347" s="15"/>
      <c r="D347" s="15"/>
      <c r="E347" s="15"/>
      <c r="F347" s="15"/>
      <c r="G347" s="15"/>
      <c r="H347" s="15"/>
      <c r="I347" s="15"/>
      <c r="J347" s="15"/>
      <c r="K347" s="15"/>
      <c r="L347" s="15"/>
      <c r="M347" s="15"/>
      <c r="N347" s="15"/>
      <c r="O347" s="15"/>
      <c r="P347" s="15"/>
      <c r="Q347" s="15"/>
      <c r="R347" s="15"/>
      <c r="S347" s="15"/>
      <c r="T347" s="15"/>
      <c r="U347" s="15"/>
      <c r="V347" s="15"/>
      <c r="W347" s="15"/>
      <c r="X347" s="15"/>
      <c r="Y347" s="15"/>
      <c r="Z347" s="15"/>
    </row>
    <row r="348" spans="1:26" x14ac:dyDescent="0.25">
      <c r="A348" s="15"/>
      <c r="B348" s="15"/>
      <c r="C348" s="15"/>
      <c r="D348" s="15"/>
      <c r="E348" s="15"/>
      <c r="F348" s="15"/>
      <c r="G348" s="15"/>
      <c r="H348" s="15"/>
      <c r="I348" s="15"/>
      <c r="J348" s="15"/>
      <c r="K348" s="15"/>
      <c r="L348" s="15"/>
      <c r="M348" s="15"/>
      <c r="N348" s="15"/>
      <c r="O348" s="15"/>
      <c r="P348" s="15"/>
      <c r="Q348" s="15"/>
      <c r="R348" s="15"/>
      <c r="S348" s="15"/>
      <c r="T348" s="15"/>
      <c r="U348" s="15"/>
      <c r="V348" s="15"/>
      <c r="W348" s="15"/>
      <c r="X348" s="15"/>
      <c r="Y348" s="15"/>
      <c r="Z348" s="15"/>
    </row>
    <row r="349" spans="1:26" x14ac:dyDescent="0.25">
      <c r="A349" s="15"/>
      <c r="B349" s="15"/>
      <c r="C349" s="15"/>
      <c r="D349" s="15"/>
      <c r="E349" s="15"/>
      <c r="F349" s="15"/>
      <c r="G349" s="15"/>
      <c r="H349" s="15"/>
      <c r="I349" s="15"/>
      <c r="J349" s="15"/>
      <c r="K349" s="15"/>
      <c r="L349" s="15"/>
      <c r="M349" s="15"/>
      <c r="N349" s="15"/>
      <c r="O349" s="15"/>
      <c r="P349" s="15"/>
      <c r="Q349" s="15"/>
      <c r="R349" s="15"/>
      <c r="S349" s="15"/>
      <c r="T349" s="15"/>
      <c r="U349" s="15"/>
      <c r="V349" s="15"/>
      <c r="W349" s="15"/>
      <c r="X349" s="15"/>
      <c r="Y349" s="15"/>
      <c r="Z349" s="15"/>
    </row>
    <row r="350" spans="1:26" x14ac:dyDescent="0.25">
      <c r="A350" s="15"/>
      <c r="B350" s="15"/>
      <c r="C350" s="15"/>
      <c r="D350" s="15"/>
      <c r="E350" s="15"/>
      <c r="F350" s="15"/>
      <c r="G350" s="15"/>
      <c r="H350" s="15"/>
      <c r="I350" s="15"/>
      <c r="J350" s="15"/>
      <c r="K350" s="15"/>
      <c r="L350" s="15"/>
      <c r="M350" s="15"/>
      <c r="N350" s="15"/>
      <c r="O350" s="15"/>
      <c r="P350" s="15"/>
      <c r="Q350" s="15"/>
      <c r="R350" s="15"/>
      <c r="S350" s="15"/>
      <c r="T350" s="15"/>
      <c r="U350" s="15"/>
      <c r="V350" s="15"/>
      <c r="W350" s="15"/>
      <c r="X350" s="15"/>
      <c r="Y350" s="15"/>
      <c r="Z350" s="15"/>
    </row>
    <row r="351" spans="1:26" x14ac:dyDescent="0.25">
      <c r="A351" s="15"/>
      <c r="B351" s="15"/>
      <c r="C351" s="15"/>
      <c r="D351" s="15"/>
      <c r="E351" s="15"/>
      <c r="F351" s="15"/>
      <c r="G351" s="15"/>
      <c r="H351" s="15"/>
      <c r="I351" s="15"/>
      <c r="J351" s="15"/>
      <c r="K351" s="15"/>
      <c r="L351" s="15"/>
      <c r="M351" s="15"/>
      <c r="N351" s="15"/>
      <c r="O351" s="15"/>
      <c r="P351" s="15"/>
      <c r="Q351" s="15"/>
      <c r="R351" s="15"/>
      <c r="S351" s="15"/>
      <c r="T351" s="15"/>
      <c r="U351" s="15"/>
      <c r="V351" s="15"/>
      <c r="W351" s="15"/>
      <c r="X351" s="15"/>
      <c r="Y351" s="15"/>
      <c r="Z351" s="15"/>
    </row>
    <row r="352" spans="1:26" x14ac:dyDescent="0.25">
      <c r="A352" s="15"/>
      <c r="B352" s="15"/>
      <c r="C352" s="15"/>
      <c r="D352" s="15"/>
      <c r="E352" s="15"/>
      <c r="F352" s="15"/>
      <c r="G352" s="15"/>
      <c r="H352" s="15"/>
      <c r="I352" s="15"/>
      <c r="J352" s="15"/>
      <c r="K352" s="15"/>
      <c r="L352" s="15"/>
      <c r="M352" s="15"/>
      <c r="N352" s="15"/>
      <c r="O352" s="15"/>
      <c r="P352" s="15"/>
      <c r="Q352" s="15"/>
      <c r="R352" s="15"/>
      <c r="S352" s="15"/>
      <c r="T352" s="15"/>
      <c r="U352" s="15"/>
      <c r="V352" s="15"/>
      <c r="W352" s="15"/>
      <c r="X352" s="15"/>
      <c r="Y352" s="15"/>
      <c r="Z352" s="15"/>
    </row>
    <row r="353" spans="1:26" x14ac:dyDescent="0.25">
      <c r="A353" s="15"/>
      <c r="B353" s="15"/>
      <c r="C353" s="15"/>
      <c r="D353" s="15"/>
      <c r="E353" s="15"/>
      <c r="F353" s="15"/>
      <c r="G353" s="15"/>
      <c r="H353" s="15"/>
      <c r="I353" s="15"/>
      <c r="J353" s="15"/>
      <c r="K353" s="15"/>
      <c r="L353" s="15"/>
      <c r="M353" s="15"/>
      <c r="N353" s="15"/>
      <c r="O353" s="15"/>
      <c r="P353" s="15"/>
      <c r="Q353" s="15"/>
      <c r="R353" s="15"/>
      <c r="S353" s="15"/>
      <c r="T353" s="15"/>
      <c r="U353" s="15"/>
      <c r="V353" s="15"/>
      <c r="W353" s="15"/>
      <c r="X353" s="15"/>
      <c r="Y353" s="15"/>
      <c r="Z353" s="15"/>
    </row>
    <row r="354" spans="1:26" x14ac:dyDescent="0.25">
      <c r="A354" s="15"/>
      <c r="B354" s="15"/>
      <c r="C354" s="15"/>
      <c r="D354" s="15"/>
      <c r="E354" s="15"/>
      <c r="F354" s="15"/>
      <c r="G354" s="15"/>
      <c r="H354" s="15"/>
      <c r="I354" s="15"/>
      <c r="J354" s="15"/>
      <c r="K354" s="15"/>
      <c r="L354" s="15"/>
      <c r="M354" s="15"/>
      <c r="N354" s="15"/>
      <c r="O354" s="15"/>
      <c r="P354" s="15"/>
      <c r="Q354" s="15"/>
      <c r="R354" s="15"/>
      <c r="S354" s="15"/>
      <c r="T354" s="15"/>
      <c r="U354" s="15"/>
      <c r="V354" s="15"/>
      <c r="W354" s="15"/>
      <c r="X354" s="15"/>
      <c r="Y354" s="15"/>
      <c r="Z354" s="15"/>
    </row>
    <row r="355" spans="1:26" x14ac:dyDescent="0.25">
      <c r="A355" s="15"/>
      <c r="B355" s="15"/>
      <c r="C355" s="15"/>
      <c r="D355" s="15"/>
      <c r="E355" s="15"/>
      <c r="F355" s="15"/>
      <c r="G355" s="15"/>
      <c r="H355" s="15"/>
      <c r="I355" s="15"/>
      <c r="J355" s="15"/>
      <c r="K355" s="15"/>
      <c r="L355" s="15"/>
      <c r="M355" s="15"/>
      <c r="N355" s="15"/>
      <c r="O355" s="15"/>
      <c r="P355" s="15"/>
      <c r="Q355" s="15"/>
      <c r="R355" s="15"/>
      <c r="S355" s="15"/>
      <c r="T355" s="15"/>
      <c r="U355" s="15"/>
      <c r="V355" s="15"/>
      <c r="W355" s="15"/>
      <c r="X355" s="15"/>
      <c r="Y355" s="15"/>
      <c r="Z355" s="15"/>
    </row>
    <row r="356" spans="1:26" x14ac:dyDescent="0.25">
      <c r="A356" s="15"/>
      <c r="B356" s="15"/>
      <c r="C356" s="15"/>
      <c r="D356" s="15"/>
      <c r="E356" s="15"/>
      <c r="F356" s="15"/>
      <c r="G356" s="15"/>
      <c r="H356" s="15"/>
      <c r="I356" s="15"/>
      <c r="J356" s="15"/>
      <c r="K356" s="15"/>
      <c r="L356" s="15"/>
      <c r="M356" s="15"/>
      <c r="N356" s="15"/>
      <c r="O356" s="15"/>
      <c r="P356" s="15"/>
      <c r="Q356" s="15"/>
      <c r="R356" s="15"/>
      <c r="S356" s="15"/>
      <c r="T356" s="15"/>
      <c r="U356" s="15"/>
      <c r="V356" s="15"/>
      <c r="W356" s="15"/>
      <c r="X356" s="15"/>
      <c r="Y356" s="15"/>
      <c r="Z356" s="15"/>
    </row>
    <row r="357" spans="1:26" x14ac:dyDescent="0.25">
      <c r="A357" s="15"/>
      <c r="B357" s="15"/>
      <c r="C357" s="15"/>
      <c r="D357" s="15"/>
      <c r="E357" s="15"/>
      <c r="F357" s="15"/>
      <c r="G357" s="15"/>
      <c r="H357" s="15"/>
      <c r="I357" s="15"/>
      <c r="J357" s="15"/>
      <c r="K357" s="15"/>
      <c r="L357" s="15"/>
      <c r="M357" s="15"/>
      <c r="N357" s="15"/>
      <c r="O357" s="15"/>
      <c r="P357" s="15"/>
      <c r="Q357" s="15"/>
      <c r="R357" s="15"/>
      <c r="S357" s="15"/>
      <c r="T357" s="15"/>
      <c r="U357" s="15"/>
      <c r="V357" s="15"/>
      <c r="W357" s="15"/>
      <c r="X357" s="15"/>
      <c r="Y357" s="15"/>
      <c r="Z357" s="15"/>
    </row>
    <row r="358" spans="1:26" x14ac:dyDescent="0.25">
      <c r="A358" s="15"/>
      <c r="B358" s="15"/>
      <c r="C358" s="15"/>
      <c r="D358" s="15"/>
      <c r="E358" s="15"/>
      <c r="F358" s="15"/>
      <c r="G358" s="15"/>
      <c r="H358" s="15"/>
      <c r="I358" s="15"/>
      <c r="J358" s="15"/>
      <c r="K358" s="15"/>
      <c r="L358" s="15"/>
      <c r="M358" s="15"/>
      <c r="N358" s="15"/>
      <c r="O358" s="15"/>
      <c r="P358" s="15"/>
      <c r="Q358" s="15"/>
      <c r="R358" s="15"/>
      <c r="S358" s="15"/>
      <c r="T358" s="15"/>
      <c r="U358" s="15"/>
      <c r="V358" s="15"/>
      <c r="W358" s="15"/>
      <c r="X358" s="15"/>
      <c r="Y358" s="15"/>
      <c r="Z358" s="15"/>
    </row>
    <row r="359" spans="1:26" x14ac:dyDescent="0.25">
      <c r="A359" s="15"/>
      <c r="B359" s="15"/>
      <c r="C359" s="15"/>
      <c r="D359" s="15"/>
      <c r="E359" s="15"/>
      <c r="F359" s="15"/>
      <c r="G359" s="15"/>
      <c r="H359" s="15"/>
      <c r="I359" s="15"/>
      <c r="J359" s="15"/>
      <c r="K359" s="15"/>
      <c r="L359" s="15"/>
      <c r="M359" s="15"/>
      <c r="N359" s="15"/>
      <c r="O359" s="15"/>
      <c r="P359" s="15"/>
      <c r="Q359" s="15"/>
      <c r="R359" s="15"/>
      <c r="S359" s="15"/>
      <c r="T359" s="15"/>
      <c r="U359" s="15"/>
      <c r="V359" s="15"/>
      <c r="W359" s="15"/>
      <c r="X359" s="15"/>
      <c r="Y359" s="15"/>
      <c r="Z359" s="15"/>
    </row>
    <row r="360" spans="1:26" x14ac:dyDescent="0.25">
      <c r="A360" s="15"/>
      <c r="B360" s="15"/>
      <c r="C360" s="15"/>
      <c r="D360" s="15"/>
      <c r="E360" s="15"/>
      <c r="F360" s="15"/>
      <c r="G360" s="15"/>
      <c r="H360" s="15"/>
      <c r="I360" s="15"/>
      <c r="J360" s="15"/>
      <c r="K360" s="15"/>
      <c r="L360" s="15"/>
      <c r="M360" s="15"/>
      <c r="N360" s="15"/>
      <c r="O360" s="15"/>
      <c r="P360" s="15"/>
      <c r="Q360" s="15"/>
      <c r="R360" s="15"/>
      <c r="S360" s="15"/>
      <c r="T360" s="15"/>
      <c r="U360" s="15"/>
      <c r="V360" s="15"/>
      <c r="W360" s="15"/>
      <c r="X360" s="15"/>
      <c r="Y360" s="15"/>
      <c r="Z360" s="15"/>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85"/>
  <sheetViews>
    <sheetView topLeftCell="A5" zoomScale="80" zoomScaleNormal="80" workbookViewId="0">
      <selection activeCell="A15" sqref="A15:L15"/>
    </sheetView>
  </sheetViews>
  <sheetFormatPr defaultColWidth="9" defaultRowHeight="11.45" customHeight="1" x14ac:dyDescent="0.25"/>
  <cols>
    <col min="1" max="1" width="29.85546875" style="40" customWidth="1"/>
    <col min="2" max="6" width="9" style="40" customWidth="1"/>
    <col min="7" max="7" width="13.28515625" style="40" customWidth="1"/>
    <col min="8" max="8" width="14.28515625" style="40" customWidth="1"/>
    <col min="9" max="10" width="13.28515625" style="40" customWidth="1"/>
    <col min="11" max="11" width="15" style="40" customWidth="1"/>
    <col min="12" max="63" width="13.28515625" style="40" customWidth="1"/>
  </cols>
  <sheetData>
    <row r="1" spans="1:66" ht="15.95" customHeight="1" x14ac:dyDescent="0.25">
      <c r="A1" s="81"/>
      <c r="B1" s="81"/>
      <c r="C1" s="82" t="s">
        <v>508</v>
      </c>
      <c r="D1" s="81"/>
      <c r="E1" s="81"/>
      <c r="F1" s="81"/>
      <c r="G1" s="81"/>
      <c r="H1" s="81"/>
      <c r="I1" s="81"/>
      <c r="J1" s="82" t="s">
        <v>59</v>
      </c>
      <c r="K1" s="81"/>
      <c r="L1" s="81"/>
      <c r="M1" s="81"/>
      <c r="N1" s="81"/>
      <c r="O1" s="81"/>
      <c r="P1" s="81"/>
      <c r="Q1" s="81"/>
      <c r="R1" s="81"/>
      <c r="S1" s="81"/>
      <c r="T1" s="81"/>
      <c r="U1" s="81"/>
      <c r="V1" s="81"/>
      <c r="W1" s="81"/>
      <c r="X1" s="81"/>
      <c r="Y1" s="81"/>
      <c r="Z1" s="81"/>
      <c r="AA1" s="81"/>
      <c r="AB1" s="81"/>
      <c r="AC1" s="81"/>
      <c r="AD1" s="81"/>
      <c r="AE1" s="81"/>
      <c r="AF1" s="81"/>
      <c r="AG1" s="81"/>
      <c r="AH1" s="81"/>
      <c r="AI1" s="81"/>
      <c r="AJ1" s="81"/>
      <c r="AK1" s="81"/>
      <c r="AL1" s="81"/>
      <c r="AM1" s="81"/>
      <c r="AN1" s="81"/>
      <c r="AO1" s="81"/>
      <c r="AP1" s="81"/>
      <c r="AQ1" s="81"/>
      <c r="AR1" s="81"/>
      <c r="AS1" s="81"/>
      <c r="AT1" s="81"/>
      <c r="AU1" s="81"/>
      <c r="AV1" s="81"/>
      <c r="AW1" s="81"/>
      <c r="AX1" s="81"/>
      <c r="AY1" s="81"/>
      <c r="AZ1" s="81"/>
      <c r="BA1" s="81"/>
      <c r="BB1" s="81"/>
      <c r="BC1" s="81"/>
      <c r="BD1" s="81"/>
      <c r="BE1" s="81"/>
      <c r="BF1" s="81"/>
      <c r="BG1" s="81"/>
      <c r="BH1" s="81"/>
      <c r="BI1" s="81"/>
      <c r="BJ1" s="81"/>
      <c r="BK1" s="81"/>
      <c r="BL1" s="81"/>
      <c r="BM1" s="81"/>
      <c r="BN1" s="81"/>
    </row>
    <row r="2" spans="1:66" ht="15.95" customHeight="1" x14ac:dyDescent="0.25">
      <c r="A2" s="81"/>
      <c r="B2" s="81"/>
      <c r="C2" s="82" t="s">
        <v>508</v>
      </c>
      <c r="D2" s="81"/>
      <c r="E2" s="81"/>
      <c r="F2" s="81"/>
      <c r="G2" s="81"/>
      <c r="H2" s="81"/>
      <c r="I2" s="81"/>
      <c r="J2" s="82" t="s">
        <v>10</v>
      </c>
      <c r="K2" s="81"/>
      <c r="L2" s="81"/>
      <c r="M2" s="81"/>
      <c r="N2" s="81"/>
      <c r="O2" s="81"/>
      <c r="P2" s="81"/>
      <c r="Q2" s="81"/>
      <c r="R2" s="81"/>
      <c r="S2" s="81"/>
      <c r="T2" s="81"/>
      <c r="U2" s="81"/>
      <c r="V2" s="81"/>
      <c r="W2" s="81"/>
      <c r="X2" s="81"/>
      <c r="Y2" s="81"/>
      <c r="Z2" s="81"/>
      <c r="AA2" s="81"/>
      <c r="AB2" s="81"/>
      <c r="AC2" s="81"/>
      <c r="AD2" s="81"/>
      <c r="AE2" s="81"/>
      <c r="AF2" s="81"/>
      <c r="AG2" s="81"/>
      <c r="AH2" s="81"/>
      <c r="AI2" s="81"/>
      <c r="AJ2" s="81"/>
      <c r="AK2" s="81"/>
      <c r="AL2" s="81"/>
      <c r="AM2" s="81"/>
      <c r="AN2" s="81"/>
      <c r="AO2" s="81"/>
      <c r="AP2" s="81"/>
      <c r="AQ2" s="81"/>
      <c r="AR2" s="81"/>
      <c r="AS2" s="81"/>
      <c r="AT2" s="81"/>
      <c r="AU2" s="81"/>
      <c r="AV2" s="81"/>
      <c r="AW2" s="81"/>
      <c r="AX2" s="81"/>
      <c r="AY2" s="81"/>
      <c r="AZ2" s="81"/>
      <c r="BA2" s="81"/>
      <c r="BB2" s="81"/>
      <c r="BC2" s="81"/>
      <c r="BD2" s="81"/>
      <c r="BE2" s="81"/>
      <c r="BF2" s="81"/>
      <c r="BG2" s="81"/>
      <c r="BH2" s="81"/>
      <c r="BI2" s="81"/>
      <c r="BJ2" s="81"/>
      <c r="BK2" s="81"/>
      <c r="BL2" s="81"/>
      <c r="BM2" s="81"/>
      <c r="BN2" s="81"/>
    </row>
    <row r="3" spans="1:66" ht="15.95" customHeight="1" x14ac:dyDescent="0.25">
      <c r="A3" s="81"/>
      <c r="B3" s="81"/>
      <c r="C3" s="82" t="s">
        <v>508</v>
      </c>
      <c r="D3" s="81"/>
      <c r="E3" s="81"/>
      <c r="F3" s="81"/>
      <c r="G3" s="81"/>
      <c r="H3" s="81"/>
      <c r="I3" s="81"/>
      <c r="J3" s="82" t="s">
        <v>58</v>
      </c>
      <c r="K3" s="81"/>
      <c r="L3" s="81"/>
      <c r="M3" s="81"/>
      <c r="N3" s="81"/>
      <c r="O3" s="81"/>
      <c r="P3" s="81"/>
      <c r="Q3" s="81"/>
      <c r="R3" s="81"/>
      <c r="S3" s="81"/>
      <c r="T3" s="81"/>
      <c r="U3" s="81"/>
      <c r="V3" s="81"/>
      <c r="W3" s="81"/>
      <c r="X3" s="81"/>
      <c r="Y3" s="81"/>
      <c r="Z3" s="81"/>
      <c r="AA3" s="81"/>
      <c r="AB3" s="81"/>
      <c r="AC3" s="81"/>
      <c r="AD3" s="81"/>
      <c r="AE3" s="81"/>
      <c r="AF3" s="81"/>
      <c r="AG3" s="81"/>
      <c r="AH3" s="81"/>
      <c r="AI3" s="81"/>
      <c r="AJ3" s="81"/>
      <c r="AK3" s="81"/>
      <c r="AL3" s="81"/>
      <c r="AM3" s="81"/>
      <c r="AN3" s="81"/>
      <c r="AO3" s="81"/>
      <c r="AP3" s="81"/>
      <c r="AQ3" s="81"/>
      <c r="AR3" s="81"/>
      <c r="AS3" s="81"/>
      <c r="AT3" s="81"/>
      <c r="AU3" s="81"/>
      <c r="AV3" s="81"/>
      <c r="AW3" s="81"/>
      <c r="AX3" s="81"/>
      <c r="AY3" s="81"/>
      <c r="AZ3" s="81"/>
      <c r="BA3" s="81"/>
      <c r="BB3" s="81"/>
      <c r="BC3" s="81"/>
      <c r="BD3" s="81"/>
      <c r="BE3" s="81"/>
      <c r="BF3" s="81"/>
      <c r="BG3" s="81"/>
      <c r="BH3" s="81"/>
      <c r="BI3" s="81"/>
      <c r="BJ3" s="81"/>
      <c r="BK3" s="81"/>
      <c r="BL3" s="81"/>
      <c r="BM3" s="81"/>
      <c r="BN3" s="81"/>
    </row>
    <row r="4" spans="1:66" ht="15.95" customHeight="1" x14ac:dyDescent="0.25">
      <c r="A4" s="81"/>
      <c r="B4" s="81"/>
      <c r="C4" s="81"/>
      <c r="D4" s="81"/>
      <c r="E4" s="81"/>
      <c r="F4" s="81"/>
      <c r="G4" s="81"/>
      <c r="H4" s="81"/>
      <c r="I4" s="81"/>
      <c r="J4" s="81"/>
      <c r="K4" s="81"/>
      <c r="L4" s="81"/>
      <c r="M4" s="81"/>
      <c r="N4" s="81"/>
      <c r="O4" s="81"/>
      <c r="P4" s="81"/>
      <c r="Q4" s="81"/>
      <c r="R4" s="81"/>
      <c r="S4" s="81"/>
      <c r="T4" s="81"/>
      <c r="U4" s="81"/>
      <c r="V4" s="81"/>
      <c r="W4" s="81"/>
      <c r="X4" s="81"/>
      <c r="Y4" s="81"/>
      <c r="Z4" s="81"/>
      <c r="AA4" s="81"/>
      <c r="AB4" s="81"/>
      <c r="AC4" s="81"/>
      <c r="AD4" s="81"/>
      <c r="AE4" s="81"/>
      <c r="AF4" s="81"/>
      <c r="AG4" s="81"/>
      <c r="AH4" s="81"/>
      <c r="AI4" s="81"/>
      <c r="AJ4" s="81"/>
      <c r="AK4" s="81"/>
      <c r="AL4" s="81"/>
      <c r="AM4" s="81"/>
      <c r="AN4" s="81"/>
      <c r="AO4" s="81"/>
      <c r="AP4" s="81"/>
      <c r="AQ4" s="81"/>
      <c r="AR4" s="81"/>
      <c r="AS4" s="81"/>
      <c r="AT4" s="81"/>
      <c r="AU4" s="81"/>
      <c r="AV4" s="81"/>
      <c r="AW4" s="81"/>
      <c r="AX4" s="81"/>
      <c r="AY4" s="81"/>
      <c r="AZ4" s="81"/>
      <c r="BA4" s="81"/>
      <c r="BB4" s="81"/>
      <c r="BC4" s="81"/>
      <c r="BD4" s="81"/>
      <c r="BE4" s="81"/>
      <c r="BF4" s="81"/>
      <c r="BG4" s="81"/>
      <c r="BH4" s="81"/>
      <c r="BI4" s="81"/>
      <c r="BJ4" s="81"/>
      <c r="BK4" s="81"/>
      <c r="BL4" s="81"/>
      <c r="BM4" s="81"/>
      <c r="BN4" s="81"/>
    </row>
    <row r="5" spans="1:66" ht="15.95" customHeight="1" x14ac:dyDescent="0.25">
      <c r="A5" s="213" t="s">
        <v>518</v>
      </c>
      <c r="B5" s="213"/>
      <c r="C5" s="213"/>
      <c r="D5" s="213"/>
      <c r="E5" s="213"/>
      <c r="F5" s="213"/>
      <c r="G5" s="213"/>
      <c r="H5" s="213"/>
      <c r="I5" s="213"/>
      <c r="J5" s="213"/>
      <c r="K5" s="213"/>
      <c r="L5" s="213"/>
      <c r="M5" s="81"/>
      <c r="N5" s="81"/>
      <c r="O5" s="81"/>
      <c r="P5" s="81"/>
      <c r="Q5" s="81"/>
      <c r="R5" s="81"/>
      <c r="S5" s="81"/>
      <c r="T5" s="81"/>
      <c r="U5" s="81"/>
      <c r="V5" s="81"/>
      <c r="W5" s="81"/>
      <c r="X5" s="81"/>
      <c r="Y5" s="81"/>
      <c r="Z5" s="81"/>
      <c r="AA5" s="81"/>
      <c r="AB5" s="81"/>
      <c r="AC5" s="81"/>
      <c r="AD5" s="81"/>
      <c r="AE5" s="81"/>
      <c r="AF5" s="81"/>
      <c r="AG5" s="81"/>
      <c r="AH5" s="81"/>
      <c r="AI5" s="81"/>
      <c r="AJ5" s="81"/>
      <c r="AK5" s="81"/>
      <c r="AL5" s="81"/>
      <c r="AM5" s="81"/>
      <c r="AN5" s="81"/>
      <c r="AO5" s="81"/>
      <c r="AP5" s="81"/>
      <c r="AQ5" s="81"/>
      <c r="AR5" s="81"/>
      <c r="AS5" s="81"/>
      <c r="AT5" s="81"/>
      <c r="AU5" s="81"/>
      <c r="AV5" s="81"/>
      <c r="AW5" s="81"/>
      <c r="AX5" s="81"/>
      <c r="AY5" s="81"/>
      <c r="AZ5" s="81"/>
      <c r="BA5" s="81"/>
      <c r="BB5" s="81"/>
      <c r="BC5" s="81"/>
      <c r="BD5" s="81"/>
      <c r="BE5" s="81"/>
      <c r="BF5" s="81"/>
      <c r="BG5" s="81"/>
      <c r="BH5" s="81"/>
      <c r="BI5" s="81"/>
      <c r="BJ5" s="81"/>
      <c r="BK5" s="81"/>
      <c r="BL5" s="81"/>
      <c r="BM5" s="81"/>
      <c r="BN5" s="81"/>
    </row>
    <row r="6" spans="1:66" ht="15.95" customHeight="1" x14ac:dyDescent="0.25">
      <c r="A6" s="81"/>
      <c r="B6" s="81"/>
      <c r="C6" s="81"/>
      <c r="D6" s="81"/>
      <c r="E6" s="81"/>
      <c r="F6" s="81"/>
      <c r="G6" s="81"/>
      <c r="H6" s="81"/>
      <c r="I6" s="81"/>
      <c r="J6" s="81"/>
      <c r="K6" s="81"/>
      <c r="L6" s="81"/>
      <c r="M6" s="81"/>
      <c r="N6" s="81"/>
      <c r="O6" s="81"/>
      <c r="P6" s="81"/>
      <c r="Q6" s="81"/>
      <c r="R6" s="81"/>
      <c r="S6" s="81"/>
      <c r="T6" s="81"/>
      <c r="U6" s="81"/>
      <c r="V6" s="81"/>
      <c r="W6" s="81"/>
      <c r="X6" s="81"/>
      <c r="Y6" s="81"/>
      <c r="Z6" s="81"/>
      <c r="AA6" s="81"/>
      <c r="AB6" s="81"/>
      <c r="AC6" s="81"/>
      <c r="AD6" s="81"/>
      <c r="AE6" s="81"/>
      <c r="AF6" s="81"/>
      <c r="AG6" s="81"/>
      <c r="AH6" s="81"/>
      <c r="AI6" s="81"/>
      <c r="AJ6" s="81"/>
      <c r="AK6" s="81"/>
      <c r="AL6" s="81"/>
      <c r="AM6" s="81"/>
      <c r="AN6" s="81"/>
      <c r="AO6" s="81"/>
      <c r="AP6" s="81"/>
      <c r="AQ6" s="81"/>
      <c r="AR6" s="81"/>
      <c r="AS6" s="81"/>
      <c r="AT6" s="81"/>
      <c r="AU6" s="81"/>
      <c r="AV6" s="81"/>
      <c r="AW6" s="81"/>
      <c r="AX6" s="81"/>
      <c r="AY6" s="81"/>
      <c r="AZ6" s="81"/>
      <c r="BA6" s="81"/>
      <c r="BB6" s="81"/>
      <c r="BC6" s="81"/>
      <c r="BD6" s="81"/>
      <c r="BE6" s="81"/>
      <c r="BF6" s="81"/>
      <c r="BG6" s="81"/>
      <c r="BH6" s="81"/>
      <c r="BI6" s="81"/>
      <c r="BJ6" s="81"/>
      <c r="BK6" s="81"/>
      <c r="BL6" s="81"/>
      <c r="BM6" s="81"/>
      <c r="BN6" s="81"/>
    </row>
    <row r="7" spans="1:66" ht="18.95" customHeight="1" x14ac:dyDescent="0.3">
      <c r="A7" s="214" t="s">
        <v>9</v>
      </c>
      <c r="B7" s="214"/>
      <c r="C7" s="214"/>
      <c r="D7" s="214"/>
      <c r="E7" s="214"/>
      <c r="F7" s="214"/>
      <c r="G7" s="214"/>
      <c r="H7" s="214"/>
      <c r="I7" s="214"/>
      <c r="J7" s="214"/>
      <c r="K7" s="214"/>
      <c r="L7" s="214"/>
      <c r="M7" s="81"/>
      <c r="N7" s="81"/>
      <c r="O7" s="81"/>
      <c r="P7" s="81"/>
      <c r="Q7" s="81"/>
      <c r="R7" s="81"/>
      <c r="S7" s="81"/>
      <c r="T7" s="81"/>
      <c r="U7" s="81"/>
      <c r="V7" s="81"/>
      <c r="W7" s="81"/>
      <c r="X7" s="81"/>
      <c r="Y7" s="81"/>
      <c r="Z7" s="81"/>
      <c r="AA7" s="81"/>
      <c r="AB7" s="81"/>
      <c r="AC7" s="81"/>
      <c r="AD7" s="81"/>
      <c r="AE7" s="81"/>
      <c r="AF7" s="81"/>
      <c r="AG7" s="81"/>
      <c r="AH7" s="81"/>
      <c r="AI7" s="81"/>
      <c r="AJ7" s="81"/>
      <c r="AK7" s="81"/>
      <c r="AL7" s="81"/>
      <c r="AM7" s="81"/>
      <c r="AN7" s="81"/>
      <c r="AO7" s="81"/>
      <c r="AP7" s="81"/>
      <c r="AQ7" s="81"/>
      <c r="AR7" s="81"/>
      <c r="AS7" s="81"/>
      <c r="AT7" s="81"/>
      <c r="AU7" s="81"/>
      <c r="AV7" s="81"/>
      <c r="AW7" s="81"/>
      <c r="AX7" s="81"/>
      <c r="AY7" s="81"/>
      <c r="AZ7" s="81"/>
      <c r="BA7" s="81"/>
      <c r="BB7" s="81"/>
      <c r="BC7" s="81"/>
      <c r="BD7" s="81"/>
      <c r="BE7" s="81"/>
      <c r="BF7" s="81"/>
      <c r="BG7" s="81"/>
      <c r="BH7" s="81"/>
      <c r="BI7" s="81"/>
      <c r="BJ7" s="81"/>
      <c r="BK7" s="81"/>
      <c r="BL7" s="81"/>
      <c r="BM7" s="81"/>
      <c r="BN7" s="81"/>
    </row>
    <row r="8" spans="1:66" ht="15.95" customHeight="1" x14ac:dyDescent="0.25">
      <c r="A8" s="81"/>
      <c r="B8" s="81"/>
      <c r="C8" s="81"/>
      <c r="D8" s="81"/>
      <c r="E8" s="81"/>
      <c r="F8" s="81"/>
      <c r="G8" s="81"/>
      <c r="H8" s="81"/>
      <c r="I8" s="81"/>
      <c r="J8" s="81"/>
      <c r="K8" s="81"/>
      <c r="L8" s="81"/>
      <c r="M8" s="81"/>
      <c r="N8" s="81"/>
      <c r="O8" s="81"/>
      <c r="P8" s="81"/>
      <c r="Q8" s="81"/>
      <c r="R8" s="81"/>
      <c r="S8" s="81"/>
      <c r="T8" s="81"/>
      <c r="U8" s="81"/>
      <c r="V8" s="81"/>
      <c r="W8" s="81"/>
      <c r="X8" s="81"/>
      <c r="Y8" s="81"/>
      <c r="Z8" s="81"/>
      <c r="AA8" s="81"/>
      <c r="AB8" s="81"/>
      <c r="AC8" s="81"/>
      <c r="AD8" s="81"/>
      <c r="AE8" s="81"/>
      <c r="AF8" s="81"/>
      <c r="AG8" s="81"/>
      <c r="AH8" s="81"/>
      <c r="AI8" s="81"/>
      <c r="AJ8" s="81"/>
      <c r="AK8" s="81"/>
      <c r="AL8" s="81"/>
      <c r="AM8" s="81"/>
      <c r="AN8" s="81"/>
      <c r="AO8" s="81"/>
      <c r="AP8" s="81"/>
      <c r="AQ8" s="81"/>
      <c r="AR8" s="81"/>
      <c r="AS8" s="81"/>
      <c r="AT8" s="81"/>
      <c r="AU8" s="81"/>
      <c r="AV8" s="81"/>
      <c r="AW8" s="81"/>
      <c r="AX8" s="81"/>
      <c r="AY8" s="81"/>
      <c r="AZ8" s="81"/>
      <c r="BA8" s="81"/>
      <c r="BB8" s="81"/>
      <c r="BC8" s="81"/>
      <c r="BD8" s="81"/>
      <c r="BE8" s="81"/>
      <c r="BF8" s="81"/>
      <c r="BG8" s="81"/>
      <c r="BH8" s="81"/>
      <c r="BI8" s="81"/>
      <c r="BJ8" s="81"/>
      <c r="BK8" s="81"/>
      <c r="BL8" s="81"/>
      <c r="BM8" s="81"/>
      <c r="BN8" s="81"/>
    </row>
    <row r="9" spans="1:66" ht="15.95" customHeight="1" x14ac:dyDescent="0.25">
      <c r="A9" s="213" t="s">
        <v>507</v>
      </c>
      <c r="B9" s="213"/>
      <c r="C9" s="213"/>
      <c r="D9" s="213"/>
      <c r="E9" s="213"/>
      <c r="F9" s="213"/>
      <c r="G9" s="213"/>
      <c r="H9" s="213"/>
      <c r="I9" s="213"/>
      <c r="J9" s="213"/>
      <c r="K9" s="213"/>
      <c r="L9" s="213"/>
      <c r="M9" s="81"/>
      <c r="N9" s="81"/>
      <c r="O9" s="81"/>
      <c r="P9" s="81"/>
      <c r="Q9" s="81"/>
      <c r="R9" s="81"/>
      <c r="S9" s="81"/>
      <c r="T9" s="81"/>
      <c r="U9" s="81"/>
      <c r="V9" s="81"/>
      <c r="W9" s="81"/>
      <c r="X9" s="81"/>
      <c r="Y9" s="81"/>
      <c r="Z9" s="81"/>
      <c r="AA9" s="81"/>
      <c r="AB9" s="81"/>
      <c r="AC9" s="81"/>
      <c r="AD9" s="81"/>
      <c r="AE9" s="81"/>
      <c r="AF9" s="81"/>
      <c r="AG9" s="81"/>
      <c r="AH9" s="81"/>
      <c r="AI9" s="81"/>
      <c r="AJ9" s="81"/>
      <c r="AK9" s="81"/>
      <c r="AL9" s="81"/>
      <c r="AM9" s="81"/>
      <c r="AN9" s="81"/>
      <c r="AO9" s="81"/>
      <c r="AP9" s="81"/>
      <c r="AQ9" s="81"/>
      <c r="AR9" s="81"/>
      <c r="AS9" s="81"/>
      <c r="AT9" s="81"/>
      <c r="AU9" s="81"/>
      <c r="AV9" s="81"/>
      <c r="AW9" s="81"/>
      <c r="AX9" s="81"/>
      <c r="AY9" s="81"/>
      <c r="AZ9" s="81"/>
      <c r="BA9" s="81"/>
      <c r="BB9" s="81"/>
      <c r="BC9" s="81"/>
      <c r="BD9" s="81"/>
      <c r="BE9" s="81"/>
      <c r="BF9" s="81"/>
      <c r="BG9" s="81"/>
      <c r="BH9" s="81"/>
      <c r="BI9" s="81"/>
      <c r="BJ9" s="81"/>
      <c r="BK9" s="81"/>
      <c r="BL9" s="81"/>
      <c r="BM9" s="81"/>
      <c r="BN9" s="81"/>
    </row>
    <row r="10" spans="1:66" ht="15.95" customHeight="1" x14ac:dyDescent="0.25">
      <c r="A10" s="215" t="s">
        <v>8</v>
      </c>
      <c r="B10" s="215"/>
      <c r="C10" s="215"/>
      <c r="D10" s="215"/>
      <c r="E10" s="215"/>
      <c r="F10" s="215"/>
      <c r="G10" s="215"/>
      <c r="H10" s="215"/>
      <c r="I10" s="215"/>
      <c r="J10" s="215"/>
      <c r="K10" s="215"/>
      <c r="L10" s="215"/>
      <c r="M10" s="81"/>
      <c r="N10" s="81"/>
      <c r="O10" s="81"/>
      <c r="P10" s="81"/>
      <c r="Q10" s="81"/>
      <c r="R10" s="81"/>
      <c r="S10" s="81"/>
      <c r="T10" s="81"/>
      <c r="U10" s="81"/>
      <c r="V10" s="81"/>
      <c r="W10" s="81"/>
      <c r="X10" s="81"/>
      <c r="Y10" s="81"/>
      <c r="Z10" s="81"/>
      <c r="AA10" s="81"/>
      <c r="AB10" s="81"/>
      <c r="AC10" s="81"/>
      <c r="AD10" s="81"/>
      <c r="AE10" s="81"/>
      <c r="AF10" s="81"/>
      <c r="AG10" s="81"/>
      <c r="AH10" s="81"/>
      <c r="AI10" s="81"/>
      <c r="AJ10" s="81"/>
      <c r="AK10" s="81"/>
      <c r="AL10" s="81"/>
      <c r="AM10" s="81"/>
      <c r="AN10" s="81"/>
      <c r="AO10" s="81"/>
      <c r="AP10" s="81"/>
      <c r="AQ10" s="81"/>
      <c r="AR10" s="81"/>
      <c r="AS10" s="81"/>
      <c r="AT10" s="81"/>
      <c r="AU10" s="81"/>
      <c r="AV10" s="81"/>
      <c r="AW10" s="81"/>
      <c r="AX10" s="81"/>
      <c r="AY10" s="81"/>
      <c r="AZ10" s="81"/>
      <c r="BA10" s="81"/>
      <c r="BB10" s="81"/>
      <c r="BC10" s="81"/>
      <c r="BD10" s="81"/>
      <c r="BE10" s="81"/>
      <c r="BF10" s="81"/>
      <c r="BG10" s="81"/>
      <c r="BH10" s="81"/>
      <c r="BI10" s="81"/>
      <c r="BJ10" s="81"/>
      <c r="BK10" s="81"/>
      <c r="BL10" s="81"/>
      <c r="BM10" s="81"/>
      <c r="BN10" s="81"/>
    </row>
    <row r="11" spans="1:66" ht="15.95" customHeight="1" x14ac:dyDescent="0.25">
      <c r="A11" s="81"/>
      <c r="B11" s="81"/>
      <c r="C11" s="81"/>
      <c r="D11" s="81"/>
      <c r="E11" s="81"/>
      <c r="F11" s="81"/>
      <c r="G11" s="81"/>
      <c r="H11" s="81"/>
      <c r="I11" s="81"/>
      <c r="J11" s="81"/>
      <c r="K11" s="81"/>
      <c r="L11" s="81"/>
      <c r="M11" s="81"/>
      <c r="N11" s="81"/>
      <c r="O11" s="81"/>
      <c r="P11" s="81"/>
      <c r="Q11" s="81"/>
      <c r="R11" s="81"/>
      <c r="S11" s="81"/>
      <c r="T11" s="81"/>
      <c r="U11" s="81"/>
      <c r="V11" s="81"/>
      <c r="W11" s="81"/>
      <c r="X11" s="81"/>
      <c r="Y11" s="81"/>
      <c r="Z11" s="81"/>
      <c r="AA11" s="81"/>
      <c r="AB11" s="81"/>
      <c r="AC11" s="81"/>
      <c r="AD11" s="81"/>
      <c r="AE11" s="81"/>
      <c r="AF11" s="81"/>
      <c r="AG11" s="81"/>
      <c r="AH11" s="81"/>
      <c r="AI11" s="81"/>
      <c r="AJ11" s="81"/>
      <c r="AK11" s="81"/>
      <c r="AL11" s="81"/>
      <c r="AM11" s="81"/>
      <c r="AN11" s="81"/>
      <c r="AO11" s="81"/>
      <c r="AP11" s="81"/>
      <c r="AQ11" s="81"/>
      <c r="AR11" s="81"/>
      <c r="AS11" s="81"/>
      <c r="AT11" s="81"/>
      <c r="AU11" s="81"/>
      <c r="AV11" s="81"/>
      <c r="AW11" s="81"/>
      <c r="AX11" s="81"/>
      <c r="AY11" s="81"/>
      <c r="AZ11" s="81"/>
      <c r="BA11" s="81"/>
      <c r="BB11" s="81"/>
      <c r="BC11" s="81"/>
      <c r="BD11" s="81"/>
      <c r="BE11" s="81"/>
      <c r="BF11" s="81"/>
      <c r="BG11" s="81"/>
      <c r="BH11" s="81"/>
      <c r="BI11" s="81"/>
      <c r="BJ11" s="81"/>
      <c r="BK11" s="81"/>
      <c r="BL11" s="81"/>
      <c r="BM11" s="81"/>
      <c r="BN11" s="81"/>
    </row>
    <row r="12" spans="1:66" ht="15.95" customHeight="1" x14ac:dyDescent="0.25">
      <c r="A12" s="213" t="s">
        <v>520</v>
      </c>
      <c r="B12" s="213"/>
      <c r="C12" s="213"/>
      <c r="D12" s="213"/>
      <c r="E12" s="213"/>
      <c r="F12" s="213"/>
      <c r="G12" s="213"/>
      <c r="H12" s="213"/>
      <c r="I12" s="213"/>
      <c r="J12" s="213"/>
      <c r="K12" s="213"/>
      <c r="L12" s="213"/>
      <c r="M12" s="81"/>
      <c r="N12" s="81"/>
      <c r="O12" s="81"/>
      <c r="P12" s="81"/>
      <c r="Q12" s="81"/>
      <c r="R12" s="81"/>
      <c r="S12" s="81"/>
      <c r="T12" s="81"/>
      <c r="U12" s="81"/>
      <c r="V12" s="81"/>
      <c r="W12" s="81"/>
      <c r="X12" s="81"/>
      <c r="Y12" s="81"/>
      <c r="Z12" s="81"/>
      <c r="AA12" s="81"/>
      <c r="AB12" s="81"/>
      <c r="AC12" s="81"/>
      <c r="AD12" s="81"/>
      <c r="AE12" s="81"/>
      <c r="AF12" s="81"/>
      <c r="AG12" s="81"/>
      <c r="AH12" s="81"/>
      <c r="AI12" s="81"/>
      <c r="AJ12" s="81"/>
      <c r="AK12" s="81"/>
      <c r="AL12" s="81"/>
      <c r="AM12" s="81"/>
      <c r="AN12" s="81"/>
      <c r="AO12" s="81"/>
      <c r="AP12" s="81"/>
      <c r="AQ12" s="81"/>
      <c r="AR12" s="81"/>
      <c r="AS12" s="81"/>
      <c r="AT12" s="81"/>
      <c r="AU12" s="81"/>
      <c r="AV12" s="81"/>
      <c r="AW12" s="81"/>
      <c r="AX12" s="81"/>
      <c r="AY12" s="81"/>
      <c r="AZ12" s="81"/>
      <c r="BA12" s="81"/>
      <c r="BB12" s="81"/>
      <c r="BC12" s="81"/>
      <c r="BD12" s="81"/>
      <c r="BE12" s="81"/>
      <c r="BF12" s="81"/>
      <c r="BG12" s="81"/>
      <c r="BH12" s="81"/>
      <c r="BI12" s="81"/>
      <c r="BJ12" s="81"/>
      <c r="BK12" s="81"/>
      <c r="BL12" s="81"/>
      <c r="BM12" s="81"/>
      <c r="BN12" s="81"/>
    </row>
    <row r="13" spans="1:66" ht="15.95" customHeight="1" x14ac:dyDescent="0.25">
      <c r="A13" s="215" t="s">
        <v>7</v>
      </c>
      <c r="B13" s="215"/>
      <c r="C13" s="215"/>
      <c r="D13" s="215"/>
      <c r="E13" s="215"/>
      <c r="F13" s="215"/>
      <c r="G13" s="215"/>
      <c r="H13" s="215"/>
      <c r="I13" s="215"/>
      <c r="J13" s="215"/>
      <c r="K13" s="215"/>
      <c r="L13" s="215"/>
      <c r="M13" s="81"/>
      <c r="N13" s="81"/>
      <c r="O13" s="81"/>
      <c r="P13" s="81"/>
      <c r="Q13" s="81"/>
      <c r="R13" s="81"/>
      <c r="S13" s="81"/>
      <c r="T13" s="81"/>
      <c r="U13" s="81"/>
      <c r="V13" s="81"/>
      <c r="W13" s="81"/>
      <c r="X13" s="81"/>
      <c r="Y13" s="81"/>
      <c r="Z13" s="81"/>
      <c r="AA13" s="81"/>
      <c r="AB13" s="81"/>
      <c r="AC13" s="81"/>
      <c r="AD13" s="81"/>
      <c r="AE13" s="81"/>
      <c r="AF13" s="81"/>
      <c r="AG13" s="81"/>
      <c r="AH13" s="81"/>
      <c r="AI13" s="81"/>
      <c r="AJ13" s="81"/>
      <c r="AK13" s="81"/>
      <c r="AL13" s="81"/>
      <c r="AM13" s="81"/>
      <c r="AN13" s="81"/>
      <c r="AO13" s="81"/>
      <c r="AP13" s="81"/>
      <c r="AQ13" s="81"/>
      <c r="AR13" s="81"/>
      <c r="AS13" s="81"/>
      <c r="AT13" s="81"/>
      <c r="AU13" s="81"/>
      <c r="AV13" s="81"/>
      <c r="AW13" s="81"/>
      <c r="AX13" s="81"/>
      <c r="AY13" s="81"/>
      <c r="AZ13" s="81"/>
      <c r="BA13" s="81"/>
      <c r="BB13" s="81"/>
      <c r="BC13" s="81"/>
      <c r="BD13" s="81"/>
      <c r="BE13" s="81"/>
      <c r="BF13" s="81"/>
      <c r="BG13" s="81"/>
      <c r="BH13" s="81"/>
      <c r="BI13" s="81"/>
      <c r="BJ13" s="81"/>
      <c r="BK13" s="81"/>
      <c r="BL13" s="81"/>
      <c r="BM13" s="81"/>
      <c r="BN13" s="81"/>
    </row>
    <row r="14" spans="1:66" ht="15.95" customHeight="1" x14ac:dyDescent="0.25">
      <c r="A14" s="81"/>
      <c r="B14" s="81"/>
      <c r="C14" s="81"/>
      <c r="D14" s="81"/>
      <c r="E14" s="81"/>
      <c r="F14" s="81"/>
      <c r="G14" s="81"/>
      <c r="H14" s="81"/>
      <c r="I14" s="81"/>
      <c r="J14" s="81"/>
      <c r="K14" s="81"/>
      <c r="L14" s="81"/>
      <c r="M14" s="81"/>
      <c r="N14" s="81"/>
      <c r="O14" s="81"/>
      <c r="P14" s="81"/>
      <c r="Q14" s="81"/>
      <c r="R14" s="81"/>
      <c r="S14" s="81"/>
      <c r="T14" s="81"/>
      <c r="U14" s="81"/>
      <c r="V14" s="81"/>
      <c r="W14" s="81"/>
      <c r="X14" s="81"/>
      <c r="Y14" s="81"/>
      <c r="Z14" s="81"/>
      <c r="AA14" s="81"/>
      <c r="AB14" s="81"/>
      <c r="AC14" s="81"/>
      <c r="AD14" s="81"/>
      <c r="AE14" s="81"/>
      <c r="AF14" s="81"/>
      <c r="AG14" s="81"/>
      <c r="AH14" s="81"/>
      <c r="AI14" s="81"/>
      <c r="AJ14" s="81"/>
      <c r="AK14" s="81"/>
      <c r="AL14" s="81"/>
      <c r="AM14" s="81"/>
      <c r="AN14" s="81"/>
      <c r="AO14" s="81"/>
      <c r="AP14" s="81"/>
      <c r="AQ14" s="81"/>
      <c r="AR14" s="81"/>
      <c r="AS14" s="81"/>
      <c r="AT14" s="81"/>
      <c r="AU14" s="81"/>
      <c r="AV14" s="81"/>
      <c r="AW14" s="81"/>
      <c r="AX14" s="81"/>
      <c r="AY14" s="81"/>
      <c r="AZ14" s="81"/>
      <c r="BA14" s="81"/>
      <c r="BB14" s="81"/>
      <c r="BC14" s="81"/>
      <c r="BD14" s="81"/>
      <c r="BE14" s="81"/>
      <c r="BF14" s="81"/>
      <c r="BG14" s="81"/>
      <c r="BH14" s="81"/>
      <c r="BI14" s="81"/>
      <c r="BJ14" s="81"/>
      <c r="BK14" s="81"/>
      <c r="BL14" s="81"/>
      <c r="BM14" s="81"/>
      <c r="BN14" s="81"/>
    </row>
    <row r="15" spans="1:66" ht="49.5" customHeight="1" x14ac:dyDescent="0.25">
      <c r="A15" s="216" t="str">
        <f>'1. паспорт местоположение'!A15:C15</f>
        <v>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(ПАО «Газпром» Дог. № 56-01885В/14 от 26.01.15 - 1 шт.) (ВЛ 110 кВ - 163 км)</v>
      </c>
      <c r="B15" s="216"/>
      <c r="C15" s="216"/>
      <c r="D15" s="216"/>
      <c r="E15" s="216"/>
      <c r="F15" s="216"/>
      <c r="G15" s="216"/>
      <c r="H15" s="216"/>
      <c r="I15" s="216"/>
      <c r="J15" s="216"/>
      <c r="K15" s="216"/>
      <c r="L15" s="216"/>
      <c r="M15" s="81"/>
      <c r="N15" s="81"/>
      <c r="O15" s="81"/>
      <c r="P15" s="81"/>
      <c r="Q15" s="81"/>
      <c r="R15" s="81"/>
      <c r="S15" s="81"/>
      <c r="T15" s="81"/>
      <c r="U15" s="81"/>
      <c r="V15" s="81"/>
      <c r="W15" s="81"/>
      <c r="X15" s="81"/>
      <c r="Y15" s="81"/>
      <c r="Z15" s="81"/>
      <c r="AA15" s="81"/>
      <c r="AB15" s="81"/>
      <c r="AC15" s="81"/>
      <c r="AD15" s="81"/>
      <c r="AE15" s="81"/>
      <c r="AF15" s="81"/>
      <c r="AG15" s="81"/>
      <c r="AH15" s="81"/>
      <c r="AI15" s="81"/>
      <c r="AJ15" s="81"/>
      <c r="AK15" s="81"/>
      <c r="AL15" s="81"/>
      <c r="AM15" s="81"/>
      <c r="AN15" s="81"/>
      <c r="AO15" s="81"/>
      <c r="AP15" s="81"/>
      <c r="AQ15" s="81"/>
      <c r="AR15" s="81"/>
      <c r="AS15" s="81"/>
      <c r="AT15" s="81"/>
      <c r="AU15" s="81"/>
      <c r="AV15" s="81"/>
      <c r="AW15" s="81"/>
      <c r="AX15" s="81"/>
      <c r="AY15" s="81"/>
      <c r="AZ15" s="81"/>
      <c r="BA15" s="81"/>
      <c r="BB15" s="81"/>
      <c r="BC15" s="81"/>
      <c r="BD15" s="81"/>
      <c r="BE15" s="81"/>
      <c r="BF15" s="81"/>
      <c r="BG15" s="81"/>
      <c r="BH15" s="81"/>
      <c r="BI15" s="81"/>
      <c r="BJ15" s="81"/>
      <c r="BK15" s="81"/>
      <c r="BL15" s="81"/>
      <c r="BM15" s="81"/>
      <c r="BN15" s="81"/>
    </row>
    <row r="16" spans="1:66" ht="15.95" customHeight="1" x14ac:dyDescent="0.25">
      <c r="A16" s="215" t="s">
        <v>6</v>
      </c>
      <c r="B16" s="215"/>
      <c r="C16" s="215"/>
      <c r="D16" s="215"/>
      <c r="E16" s="215"/>
      <c r="F16" s="215"/>
      <c r="G16" s="215"/>
      <c r="H16" s="215"/>
      <c r="I16" s="215"/>
      <c r="J16" s="215"/>
      <c r="K16" s="215"/>
      <c r="L16" s="215"/>
      <c r="M16" s="81"/>
      <c r="N16" s="81"/>
      <c r="O16" s="81"/>
      <c r="P16" s="81"/>
      <c r="Q16" s="81"/>
      <c r="R16" s="81"/>
      <c r="S16" s="81"/>
      <c r="T16" s="81"/>
      <c r="U16" s="81"/>
      <c r="V16" s="81"/>
      <c r="W16" s="81"/>
      <c r="X16" s="81"/>
      <c r="Y16" s="81"/>
      <c r="Z16" s="81"/>
      <c r="AA16" s="81"/>
      <c r="AB16" s="81"/>
      <c r="AC16" s="81"/>
      <c r="AD16" s="81"/>
      <c r="AE16" s="81"/>
      <c r="AF16" s="81"/>
      <c r="AG16" s="81"/>
      <c r="AH16" s="81"/>
      <c r="AI16" s="81"/>
      <c r="AJ16" s="81"/>
      <c r="AK16" s="81"/>
      <c r="AL16" s="81"/>
      <c r="AM16" s="81"/>
      <c r="AN16" s="81"/>
      <c r="AO16" s="81"/>
      <c r="AP16" s="81"/>
      <c r="AQ16" s="81"/>
      <c r="AR16" s="81"/>
      <c r="AS16" s="81"/>
      <c r="AT16" s="81"/>
      <c r="AU16" s="81"/>
      <c r="AV16" s="81"/>
      <c r="AW16" s="81"/>
      <c r="AX16" s="81"/>
      <c r="AY16" s="81"/>
      <c r="AZ16" s="81"/>
      <c r="BA16" s="81"/>
      <c r="BB16" s="81"/>
      <c r="BC16" s="81"/>
      <c r="BD16" s="81"/>
      <c r="BE16" s="81"/>
      <c r="BF16" s="81"/>
      <c r="BG16" s="81"/>
      <c r="BH16" s="81"/>
      <c r="BI16" s="81"/>
      <c r="BJ16" s="81"/>
      <c r="BK16" s="81"/>
      <c r="BL16" s="81"/>
      <c r="BM16" s="81"/>
      <c r="BN16" s="81"/>
    </row>
    <row r="17" spans="1:66" ht="15.95" customHeight="1" x14ac:dyDescent="0.25">
      <c r="A17" s="81"/>
      <c r="B17" s="81"/>
      <c r="C17" s="81"/>
      <c r="D17" s="81"/>
      <c r="E17" s="81"/>
      <c r="F17" s="81"/>
      <c r="G17" s="81"/>
      <c r="H17" s="81"/>
      <c r="I17" s="81"/>
      <c r="J17" s="81"/>
      <c r="K17" s="81"/>
      <c r="L17" s="81"/>
      <c r="M17" s="81"/>
      <c r="N17" s="81"/>
      <c r="O17" s="81"/>
      <c r="P17" s="81"/>
      <c r="Q17" s="81"/>
      <c r="R17" s="81"/>
      <c r="S17" s="81"/>
      <c r="T17" s="81"/>
      <c r="U17" s="81"/>
      <c r="V17" s="81"/>
      <c r="W17" s="81"/>
      <c r="X17" s="81"/>
      <c r="Y17" s="81"/>
      <c r="Z17" s="81"/>
      <c r="AA17" s="81"/>
      <c r="AB17" s="81"/>
      <c r="AC17" s="81"/>
      <c r="AD17" s="81"/>
      <c r="AE17" s="81"/>
      <c r="AF17" s="81"/>
      <c r="AG17" s="81"/>
      <c r="AH17" s="81"/>
      <c r="AI17" s="81"/>
      <c r="AJ17" s="81"/>
      <c r="AK17" s="81"/>
      <c r="AL17" s="81"/>
      <c r="AM17" s="81"/>
      <c r="AN17" s="81"/>
      <c r="AO17" s="81"/>
      <c r="AP17" s="81"/>
      <c r="AQ17" s="81"/>
      <c r="AR17" s="81"/>
      <c r="AS17" s="81"/>
      <c r="AT17" s="81"/>
      <c r="AU17" s="81"/>
      <c r="AV17" s="81"/>
      <c r="AW17" s="81"/>
      <c r="AX17" s="81"/>
      <c r="AY17" s="81"/>
      <c r="AZ17" s="81"/>
      <c r="BA17" s="81"/>
      <c r="BB17" s="81"/>
      <c r="BC17" s="81"/>
      <c r="BD17" s="81"/>
      <c r="BE17" s="81"/>
      <c r="BF17" s="81"/>
      <c r="BG17" s="81"/>
      <c r="BH17" s="81"/>
      <c r="BI17" s="81"/>
      <c r="BJ17" s="81"/>
      <c r="BK17" s="81"/>
      <c r="BL17" s="81"/>
      <c r="BM17" s="81"/>
      <c r="BN17" s="81"/>
    </row>
    <row r="18" spans="1:66" ht="18.95" customHeight="1" x14ac:dyDescent="0.3">
      <c r="A18" s="217" t="s">
        <v>340</v>
      </c>
      <c r="B18" s="217"/>
      <c r="C18" s="217"/>
      <c r="D18" s="217"/>
      <c r="E18" s="217"/>
      <c r="F18" s="217"/>
      <c r="G18" s="217"/>
      <c r="H18" s="217"/>
      <c r="I18" s="217"/>
      <c r="J18" s="217"/>
      <c r="K18" s="217"/>
      <c r="L18" s="217"/>
      <c r="M18" s="81"/>
      <c r="N18" s="81"/>
      <c r="O18" s="81"/>
      <c r="P18" s="81"/>
      <c r="Q18" s="81"/>
      <c r="R18" s="81"/>
      <c r="S18" s="81"/>
      <c r="T18" s="81"/>
      <c r="U18" s="81"/>
      <c r="V18" s="81"/>
      <c r="W18" s="81"/>
      <c r="X18" s="81"/>
      <c r="Y18" s="81"/>
      <c r="Z18" s="81"/>
      <c r="AA18" s="81"/>
      <c r="AB18" s="81"/>
      <c r="AC18" s="81"/>
      <c r="AD18" s="81"/>
      <c r="AE18" s="81"/>
      <c r="AF18" s="81"/>
      <c r="AG18" s="81"/>
      <c r="AH18" s="81"/>
      <c r="AI18" s="81"/>
      <c r="AJ18" s="81"/>
      <c r="AK18" s="81"/>
      <c r="AL18" s="81"/>
      <c r="AM18" s="81"/>
      <c r="AN18" s="81"/>
      <c r="AO18" s="81"/>
      <c r="AP18" s="81"/>
      <c r="AQ18" s="81"/>
      <c r="AR18" s="81"/>
      <c r="AS18" s="81"/>
      <c r="AT18" s="81"/>
      <c r="AU18" s="81"/>
      <c r="AV18" s="81"/>
      <c r="AW18" s="81"/>
      <c r="AX18" s="81"/>
      <c r="AY18" s="81"/>
      <c r="AZ18" s="81"/>
      <c r="BA18" s="81"/>
      <c r="BB18" s="81"/>
      <c r="BC18" s="81"/>
      <c r="BD18" s="81"/>
      <c r="BE18" s="81"/>
      <c r="BF18" s="81"/>
      <c r="BG18" s="81"/>
      <c r="BH18" s="81"/>
      <c r="BI18" s="81"/>
      <c r="BJ18" s="81"/>
      <c r="BK18" s="81"/>
      <c r="BL18" s="81"/>
      <c r="BM18" s="81"/>
      <c r="BN18" s="81"/>
    </row>
    <row r="19" spans="1:66" ht="15.95" customHeight="1" x14ac:dyDescent="0.25">
      <c r="A19" s="81"/>
      <c r="B19" s="81"/>
      <c r="C19" s="81"/>
      <c r="D19" s="81"/>
      <c r="E19" s="81"/>
      <c r="F19" s="81"/>
      <c r="G19" s="81"/>
      <c r="H19" s="81"/>
      <c r="I19" s="81"/>
      <c r="J19" s="81"/>
      <c r="K19" s="81"/>
      <c r="L19" s="81"/>
      <c r="M19" s="81"/>
      <c r="N19" s="81"/>
      <c r="O19" s="81"/>
      <c r="P19" s="81"/>
      <c r="Q19" s="81"/>
      <c r="R19" s="81"/>
      <c r="S19" s="81"/>
      <c r="T19" s="81"/>
      <c r="U19" s="81"/>
      <c r="V19" s="81"/>
      <c r="W19" s="81"/>
      <c r="X19" s="81"/>
      <c r="Y19" s="81"/>
      <c r="Z19" s="81"/>
      <c r="AA19" s="81"/>
      <c r="AB19" s="81"/>
      <c r="AC19" s="81"/>
      <c r="AD19" s="81"/>
      <c r="AE19" s="81"/>
      <c r="AF19" s="81"/>
      <c r="AG19" s="81"/>
      <c r="AH19" s="81"/>
      <c r="AI19" s="81"/>
      <c r="AJ19" s="81"/>
      <c r="AK19" s="81"/>
      <c r="AL19" s="81"/>
      <c r="AM19" s="81"/>
      <c r="AN19" s="81"/>
      <c r="AO19" s="81"/>
      <c r="AP19" s="81"/>
      <c r="AQ19" s="81"/>
      <c r="AR19" s="81"/>
      <c r="AS19" s="81"/>
      <c r="AT19" s="81"/>
      <c r="AU19" s="81"/>
      <c r="AV19" s="81"/>
      <c r="AW19" s="81"/>
      <c r="AX19" s="81"/>
      <c r="AY19" s="81"/>
      <c r="AZ19" s="81"/>
      <c r="BA19" s="81"/>
      <c r="BB19" s="81"/>
      <c r="BC19" s="81"/>
      <c r="BD19" s="81"/>
      <c r="BE19" s="81"/>
      <c r="BF19" s="81"/>
      <c r="BG19" s="81"/>
      <c r="BH19" s="81"/>
      <c r="BI19" s="81"/>
      <c r="BJ19" s="81"/>
      <c r="BK19" s="81"/>
      <c r="BL19" s="81"/>
      <c r="BM19" s="81"/>
      <c r="BN19" s="81"/>
    </row>
    <row r="20" spans="1:66" ht="15.95" customHeight="1" thickBot="1" x14ac:dyDescent="0.3">
      <c r="A20" s="221" t="s">
        <v>254</v>
      </c>
      <c r="B20" s="221"/>
      <c r="C20" s="221"/>
      <c r="D20" s="221"/>
      <c r="E20" s="221" t="s">
        <v>0</v>
      </c>
      <c r="F20" s="221"/>
      <c r="G20" s="81"/>
      <c r="H20" s="81"/>
      <c r="I20" s="81"/>
      <c r="J20" s="81"/>
      <c r="K20" s="81"/>
      <c r="L20" s="81"/>
      <c r="M20" s="81"/>
      <c r="N20" s="81"/>
      <c r="O20" s="81"/>
      <c r="P20" s="81"/>
      <c r="Q20" s="81"/>
      <c r="R20" s="81"/>
      <c r="S20" s="81"/>
      <c r="T20" s="81"/>
      <c r="U20" s="81"/>
      <c r="V20" s="81"/>
      <c r="W20" s="81"/>
      <c r="X20" s="81"/>
      <c r="Y20" s="81"/>
      <c r="Z20" s="81"/>
      <c r="AA20" s="81"/>
      <c r="AB20" s="81"/>
      <c r="AC20" s="81"/>
      <c r="AD20" s="81"/>
      <c r="AE20" s="81"/>
      <c r="AF20" s="81"/>
      <c r="AG20" s="81"/>
      <c r="AH20" s="81"/>
      <c r="AI20" s="81"/>
      <c r="AJ20" s="81"/>
      <c r="AK20" s="81"/>
      <c r="AL20" s="81"/>
      <c r="AM20" s="81"/>
      <c r="AN20" s="81"/>
      <c r="AO20" s="81"/>
      <c r="AP20" s="81"/>
      <c r="AQ20" s="81"/>
      <c r="AR20" s="81"/>
      <c r="AS20" s="81"/>
      <c r="AT20" s="81"/>
      <c r="AU20" s="81"/>
      <c r="AV20" s="81"/>
      <c r="AW20" s="81"/>
      <c r="AX20" s="81"/>
      <c r="AY20" s="81"/>
      <c r="AZ20" s="81"/>
      <c r="BA20" s="81"/>
      <c r="BB20" s="81"/>
      <c r="BC20" s="81"/>
      <c r="BD20" s="81"/>
      <c r="BE20" s="81"/>
      <c r="BF20" s="81"/>
      <c r="BG20" s="81"/>
      <c r="BH20" s="81"/>
      <c r="BI20" s="81"/>
      <c r="BJ20" s="81"/>
      <c r="BK20" s="81"/>
      <c r="BL20" s="81"/>
      <c r="BM20" s="81"/>
      <c r="BN20" s="81"/>
    </row>
    <row r="21" spans="1:66" ht="15.95" customHeight="1" thickBot="1" x14ac:dyDescent="0.3">
      <c r="A21" s="222" t="s">
        <v>253</v>
      </c>
      <c r="B21" s="222"/>
      <c r="C21" s="222"/>
      <c r="D21" s="222"/>
      <c r="E21" s="223">
        <f>'6.2. Паспорт фин осв ввод'!D30*1000000</f>
        <v>1941712429.3000002</v>
      </c>
      <c r="F21" s="223"/>
      <c r="G21" s="81"/>
      <c r="H21" s="221" t="s">
        <v>252</v>
      </c>
      <c r="I21" s="221"/>
      <c r="J21" s="221"/>
      <c r="K21" s="81"/>
      <c r="L21" s="81"/>
      <c r="M21" s="81"/>
      <c r="N21" s="81"/>
      <c r="O21" s="81"/>
      <c r="P21" s="81"/>
      <c r="Q21" s="81"/>
      <c r="R21" s="81"/>
      <c r="S21" s="81"/>
      <c r="T21" s="81"/>
      <c r="U21" s="81"/>
      <c r="V21" s="81"/>
      <c r="W21" s="81"/>
      <c r="X21" s="81"/>
      <c r="Y21" s="81"/>
      <c r="Z21" s="81"/>
      <c r="AA21" s="81"/>
      <c r="AB21" s="81"/>
      <c r="AC21" s="81"/>
      <c r="AD21" s="81"/>
      <c r="AE21" s="81"/>
      <c r="AF21" s="81"/>
      <c r="AG21" s="81"/>
      <c r="AH21" s="81"/>
      <c r="AI21" s="81"/>
      <c r="AJ21" s="81"/>
      <c r="AK21" s="81"/>
      <c r="AL21" s="81"/>
      <c r="AM21" s="81"/>
      <c r="AN21" s="81"/>
      <c r="AO21" s="81"/>
      <c r="AP21" s="81"/>
      <c r="AQ21" s="81"/>
      <c r="AR21" s="81"/>
      <c r="AS21" s="81"/>
      <c r="AT21" s="81"/>
      <c r="AU21" s="81"/>
      <c r="AV21" s="81"/>
      <c r="AW21" s="81"/>
      <c r="AX21" s="81"/>
      <c r="AY21" s="81"/>
      <c r="AZ21" s="81"/>
      <c r="BA21" s="81"/>
      <c r="BB21" s="81"/>
      <c r="BC21" s="81"/>
      <c r="BD21" s="81"/>
      <c r="BE21" s="81"/>
      <c r="BF21" s="81"/>
      <c r="BG21" s="81"/>
      <c r="BH21" s="81"/>
      <c r="BI21" s="81"/>
      <c r="BJ21" s="81"/>
      <c r="BK21" s="81"/>
      <c r="BL21" s="81"/>
      <c r="BM21" s="81"/>
      <c r="BN21" s="81"/>
    </row>
    <row r="22" spans="1:66" ht="15.95" customHeight="1" thickBot="1" x14ac:dyDescent="0.3">
      <c r="A22" s="218" t="s">
        <v>251</v>
      </c>
      <c r="B22" s="218"/>
      <c r="C22" s="218"/>
      <c r="D22" s="218"/>
      <c r="E22" s="219"/>
      <c r="F22" s="219"/>
      <c r="G22" s="100"/>
      <c r="H22" s="224" t="s">
        <v>250</v>
      </c>
      <c r="I22" s="224"/>
      <c r="J22" s="224"/>
      <c r="K22" s="225" t="s">
        <v>376</v>
      </c>
      <c r="L22" s="225"/>
      <c r="M22" s="81"/>
      <c r="N22" s="81"/>
      <c r="O22" s="81"/>
      <c r="P22" s="81"/>
      <c r="Q22" s="81"/>
      <c r="R22" s="81"/>
      <c r="S22" s="81"/>
      <c r="T22" s="81"/>
      <c r="U22" s="81"/>
      <c r="V22" s="81"/>
      <c r="W22" s="81"/>
      <c r="X22" s="81"/>
      <c r="Y22" s="81"/>
      <c r="Z22" s="81"/>
      <c r="AA22" s="81"/>
      <c r="AB22" s="81"/>
      <c r="AC22" s="81"/>
      <c r="AD22" s="81"/>
      <c r="AE22" s="81"/>
      <c r="AF22" s="81"/>
      <c r="AG22" s="81"/>
      <c r="AH22" s="81"/>
      <c r="AI22" s="81"/>
      <c r="AJ22" s="81"/>
      <c r="AK22" s="81"/>
      <c r="AL22" s="81"/>
      <c r="AM22" s="81"/>
      <c r="AN22" s="81"/>
      <c r="AO22" s="81"/>
      <c r="AP22" s="81"/>
      <c r="AQ22" s="81"/>
      <c r="AR22" s="81"/>
      <c r="AS22" s="81"/>
      <c r="AT22" s="81"/>
      <c r="AU22" s="81"/>
      <c r="AV22" s="81"/>
      <c r="AW22" s="81"/>
      <c r="AX22" s="81"/>
      <c r="AY22" s="81"/>
      <c r="AZ22" s="81"/>
      <c r="BA22" s="81"/>
      <c r="BB22" s="81"/>
      <c r="BC22" s="81"/>
      <c r="BD22" s="81"/>
      <c r="BE22" s="81"/>
      <c r="BF22" s="81"/>
      <c r="BG22" s="81"/>
      <c r="BH22" s="81"/>
      <c r="BI22" s="81"/>
      <c r="BJ22" s="81"/>
      <c r="BK22" s="81"/>
      <c r="BL22" s="81"/>
      <c r="BM22" s="81"/>
      <c r="BN22" s="81"/>
    </row>
    <row r="23" spans="1:66" ht="32.1" customHeight="1" thickBot="1" x14ac:dyDescent="0.3">
      <c r="A23" s="218" t="s">
        <v>249</v>
      </c>
      <c r="B23" s="218"/>
      <c r="C23" s="218"/>
      <c r="D23" s="218"/>
      <c r="E23" s="226">
        <v>20</v>
      </c>
      <c r="F23" s="226"/>
      <c r="G23" s="100"/>
      <c r="H23" s="224" t="s">
        <v>248</v>
      </c>
      <c r="I23" s="224"/>
      <c r="J23" s="224"/>
      <c r="K23" s="225" t="s">
        <v>376</v>
      </c>
      <c r="L23" s="225"/>
      <c r="M23" s="81"/>
      <c r="N23" s="81"/>
      <c r="O23" s="81"/>
      <c r="P23" s="81"/>
      <c r="Q23" s="81"/>
      <c r="R23" s="81"/>
      <c r="S23" s="81"/>
      <c r="T23" s="81"/>
      <c r="U23" s="81"/>
      <c r="V23" s="81"/>
      <c r="W23" s="81"/>
      <c r="X23" s="81"/>
      <c r="Y23" s="81"/>
      <c r="Z23" s="81"/>
      <c r="AA23" s="81"/>
      <c r="AB23" s="81"/>
      <c r="AC23" s="81"/>
      <c r="AD23" s="81"/>
      <c r="AE23" s="81"/>
      <c r="AF23" s="81"/>
      <c r="AG23" s="81"/>
      <c r="AH23" s="81"/>
      <c r="AI23" s="81"/>
      <c r="AJ23" s="81"/>
      <c r="AK23" s="81"/>
      <c r="AL23" s="81"/>
      <c r="AM23" s="81"/>
      <c r="AN23" s="81"/>
      <c r="AO23" s="81"/>
      <c r="AP23" s="81"/>
      <c r="AQ23" s="81"/>
      <c r="AR23" s="81"/>
      <c r="AS23" s="81"/>
      <c r="AT23" s="81"/>
      <c r="AU23" s="81"/>
      <c r="AV23" s="81"/>
      <c r="AW23" s="81"/>
      <c r="AX23" s="81"/>
      <c r="AY23" s="81"/>
      <c r="AZ23" s="81"/>
      <c r="BA23" s="81"/>
      <c r="BB23" s="81"/>
      <c r="BC23" s="81"/>
      <c r="BD23" s="81"/>
      <c r="BE23" s="81"/>
      <c r="BF23" s="81"/>
      <c r="BG23" s="81"/>
      <c r="BH23" s="81"/>
      <c r="BI23" s="81"/>
      <c r="BJ23" s="81"/>
      <c r="BK23" s="81"/>
      <c r="BL23" s="81"/>
      <c r="BM23" s="81"/>
      <c r="BN23" s="81"/>
    </row>
    <row r="24" spans="1:66" ht="48" customHeight="1" thickBot="1" x14ac:dyDescent="0.3">
      <c r="A24" s="227" t="s">
        <v>247</v>
      </c>
      <c r="B24" s="227"/>
      <c r="C24" s="227"/>
      <c r="D24" s="227"/>
      <c r="E24" s="226">
        <v>1</v>
      </c>
      <c r="F24" s="226"/>
      <c r="G24" s="100"/>
      <c r="H24" s="224" t="s">
        <v>246</v>
      </c>
      <c r="I24" s="224"/>
      <c r="J24" s="224"/>
      <c r="K24" s="223">
        <v>-112640637.59</v>
      </c>
      <c r="L24" s="223"/>
      <c r="M24" s="81"/>
      <c r="N24" s="81"/>
      <c r="O24" s="81"/>
      <c r="P24" s="81"/>
      <c r="Q24" s="81"/>
      <c r="R24" s="81"/>
      <c r="S24" s="81"/>
      <c r="T24" s="81"/>
      <c r="U24" s="81"/>
      <c r="V24" s="81"/>
      <c r="W24" s="81"/>
      <c r="X24" s="81"/>
      <c r="Y24" s="81"/>
      <c r="Z24" s="81"/>
      <c r="AA24" s="81"/>
      <c r="AB24" s="81"/>
      <c r="AC24" s="81"/>
      <c r="AD24" s="81"/>
      <c r="AE24" s="81"/>
      <c r="AF24" s="81"/>
      <c r="AG24" s="81"/>
      <c r="AH24" s="81"/>
      <c r="AI24" s="81"/>
      <c r="AJ24" s="81"/>
      <c r="AK24" s="81"/>
      <c r="AL24" s="81"/>
      <c r="AM24" s="81"/>
      <c r="AN24" s="81"/>
      <c r="AO24" s="81"/>
      <c r="AP24" s="81"/>
      <c r="AQ24" s="81"/>
      <c r="AR24" s="81"/>
      <c r="AS24" s="81"/>
      <c r="AT24" s="81"/>
      <c r="AU24" s="81"/>
      <c r="AV24" s="81"/>
      <c r="AW24" s="81"/>
      <c r="AX24" s="81"/>
      <c r="AY24" s="81"/>
      <c r="AZ24" s="81"/>
      <c r="BA24" s="81"/>
      <c r="BB24" s="81"/>
      <c r="BC24" s="81"/>
      <c r="BD24" s="81"/>
      <c r="BE24" s="81"/>
      <c r="BF24" s="81"/>
      <c r="BG24" s="81"/>
      <c r="BH24" s="81"/>
      <c r="BI24" s="81"/>
      <c r="BJ24" s="81"/>
      <c r="BK24" s="81"/>
      <c r="BL24" s="81"/>
      <c r="BM24" s="81"/>
      <c r="BN24" s="81"/>
    </row>
    <row r="25" spans="1:66" ht="15.95" customHeight="1" thickBot="1" x14ac:dyDescent="0.3">
      <c r="A25" s="222" t="s">
        <v>245</v>
      </c>
      <c r="B25" s="222"/>
      <c r="C25" s="222"/>
      <c r="D25" s="222"/>
      <c r="E25" s="219"/>
      <c r="F25" s="219"/>
      <c r="G25" s="81"/>
      <c r="H25" s="81"/>
      <c r="I25" s="81"/>
      <c r="J25" s="81"/>
      <c r="K25" s="81"/>
      <c r="L25" s="81"/>
      <c r="M25" s="81"/>
      <c r="N25" s="81"/>
      <c r="O25" s="81"/>
      <c r="P25" s="81"/>
      <c r="Q25" s="81"/>
      <c r="R25" s="81"/>
      <c r="S25" s="81"/>
      <c r="T25" s="81"/>
      <c r="U25" s="81"/>
      <c r="V25" s="81"/>
      <c r="W25" s="81"/>
      <c r="X25" s="81"/>
      <c r="Y25" s="81"/>
      <c r="Z25" s="81"/>
      <c r="AA25" s="81"/>
      <c r="AB25" s="81"/>
      <c r="AC25" s="81"/>
      <c r="AD25" s="81"/>
      <c r="AE25" s="81"/>
      <c r="AF25" s="81"/>
      <c r="AG25" s="81"/>
      <c r="AH25" s="81"/>
      <c r="AI25" s="81"/>
      <c r="AJ25" s="81"/>
      <c r="AK25" s="81"/>
      <c r="AL25" s="81"/>
      <c r="AM25" s="81"/>
      <c r="AN25" s="81"/>
      <c r="AO25" s="81"/>
      <c r="AP25" s="81"/>
      <c r="AQ25" s="81"/>
      <c r="AR25" s="81"/>
      <c r="AS25" s="81"/>
      <c r="AT25" s="81"/>
      <c r="AU25" s="81"/>
      <c r="AV25" s="81"/>
      <c r="AW25" s="81"/>
      <c r="AX25" s="81"/>
      <c r="AY25" s="81"/>
      <c r="AZ25" s="81"/>
      <c r="BA25" s="81"/>
      <c r="BB25" s="81"/>
      <c r="BC25" s="81"/>
      <c r="BD25" s="81"/>
      <c r="BE25" s="81"/>
      <c r="BF25" s="81"/>
      <c r="BG25" s="81"/>
      <c r="BH25" s="81"/>
      <c r="BI25" s="81"/>
      <c r="BJ25" s="81"/>
      <c r="BK25" s="81"/>
      <c r="BL25" s="81"/>
      <c r="BM25" s="81"/>
      <c r="BN25" s="81"/>
    </row>
    <row r="26" spans="1:66" ht="15.95" customHeight="1" thickBot="1" x14ac:dyDescent="0.3">
      <c r="A26" s="218" t="s">
        <v>244</v>
      </c>
      <c r="B26" s="218"/>
      <c r="C26" s="218"/>
      <c r="D26" s="218"/>
      <c r="E26" s="219"/>
      <c r="F26" s="219"/>
      <c r="G26" s="81"/>
      <c r="H26" s="220" t="s">
        <v>509</v>
      </c>
      <c r="I26" s="220"/>
      <c r="J26" s="220"/>
      <c r="K26" s="220"/>
      <c r="L26" s="220"/>
      <c r="M26" s="81"/>
      <c r="N26" s="81"/>
      <c r="O26" s="81"/>
      <c r="P26" s="81"/>
      <c r="Q26" s="81"/>
      <c r="R26" s="81"/>
      <c r="S26" s="81"/>
      <c r="T26" s="81"/>
      <c r="U26" s="81"/>
      <c r="V26" s="81"/>
      <c r="W26" s="81"/>
      <c r="X26" s="81"/>
      <c r="Y26" s="81"/>
      <c r="Z26" s="81"/>
      <c r="AA26" s="81"/>
      <c r="AB26" s="81"/>
      <c r="AC26" s="81"/>
      <c r="AD26" s="81"/>
      <c r="AE26" s="81"/>
      <c r="AF26" s="81"/>
      <c r="AG26" s="81"/>
      <c r="AH26" s="81"/>
      <c r="AI26" s="81"/>
      <c r="AJ26" s="81"/>
      <c r="AK26" s="81"/>
      <c r="AL26" s="81"/>
      <c r="AM26" s="81"/>
      <c r="AN26" s="81"/>
      <c r="AO26" s="81"/>
      <c r="AP26" s="81"/>
      <c r="AQ26" s="81"/>
      <c r="AR26" s="81"/>
      <c r="AS26" s="81"/>
      <c r="AT26" s="81"/>
      <c r="AU26" s="81"/>
      <c r="AV26" s="81"/>
      <c r="AW26" s="81"/>
      <c r="AX26" s="81"/>
      <c r="AY26" s="81"/>
      <c r="AZ26" s="81"/>
      <c r="BA26" s="81"/>
      <c r="BB26" s="81"/>
      <c r="BC26" s="81"/>
      <c r="BD26" s="81"/>
      <c r="BE26" s="81"/>
      <c r="BF26" s="81"/>
      <c r="BG26" s="81"/>
      <c r="BH26" s="81"/>
      <c r="BI26" s="81"/>
      <c r="BJ26" s="81"/>
      <c r="BK26" s="81"/>
      <c r="BL26" s="81"/>
      <c r="BM26" s="81"/>
      <c r="BN26" s="81"/>
    </row>
    <row r="27" spans="1:66" ht="15.95" customHeight="1" thickBot="1" x14ac:dyDescent="0.3">
      <c r="A27" s="218" t="s">
        <v>243</v>
      </c>
      <c r="B27" s="218"/>
      <c r="C27" s="218"/>
      <c r="D27" s="218"/>
      <c r="E27" s="219"/>
      <c r="F27" s="219"/>
      <c r="G27" s="81"/>
      <c r="H27" s="81"/>
      <c r="I27" s="81"/>
      <c r="J27" s="81"/>
      <c r="K27" s="81"/>
      <c r="L27" s="81"/>
      <c r="M27" s="81"/>
      <c r="N27" s="81"/>
      <c r="O27" s="81"/>
      <c r="P27" s="81"/>
      <c r="Q27" s="81"/>
      <c r="R27" s="81"/>
      <c r="S27" s="81"/>
      <c r="T27" s="81"/>
      <c r="U27" s="81"/>
      <c r="V27" s="81"/>
      <c r="W27" s="81"/>
      <c r="X27" s="81"/>
      <c r="Y27" s="81"/>
      <c r="Z27" s="81"/>
      <c r="AA27" s="81"/>
      <c r="AB27" s="81"/>
      <c r="AC27" s="81"/>
      <c r="AD27" s="81"/>
      <c r="AE27" s="81"/>
      <c r="AF27" s="81"/>
      <c r="AG27" s="81"/>
      <c r="AH27" s="81"/>
      <c r="AI27" s="81"/>
      <c r="AJ27" s="81"/>
      <c r="AK27" s="81"/>
      <c r="AL27" s="81"/>
      <c r="AM27" s="81"/>
      <c r="AN27" s="81"/>
      <c r="AO27" s="81"/>
      <c r="AP27" s="81"/>
      <c r="AQ27" s="81"/>
      <c r="AR27" s="81"/>
      <c r="AS27" s="81"/>
      <c r="AT27" s="81"/>
      <c r="AU27" s="81"/>
      <c r="AV27" s="81"/>
      <c r="AW27" s="81"/>
      <c r="AX27" s="81"/>
      <c r="AY27" s="81"/>
      <c r="AZ27" s="81"/>
      <c r="BA27" s="81"/>
      <c r="BB27" s="81"/>
      <c r="BC27" s="81"/>
      <c r="BD27" s="81"/>
      <c r="BE27" s="81"/>
      <c r="BF27" s="81"/>
      <c r="BG27" s="81"/>
      <c r="BH27" s="81"/>
      <c r="BI27" s="81"/>
      <c r="BJ27" s="81"/>
      <c r="BK27" s="81"/>
      <c r="BL27" s="81"/>
      <c r="BM27" s="81"/>
      <c r="BN27" s="81"/>
    </row>
    <row r="28" spans="1:66" ht="32.1" customHeight="1" thickBot="1" x14ac:dyDescent="0.3">
      <c r="A28" s="218" t="s">
        <v>225</v>
      </c>
      <c r="B28" s="218"/>
      <c r="C28" s="218"/>
      <c r="D28" s="218"/>
      <c r="E28" s="219"/>
      <c r="F28" s="219"/>
      <c r="G28" s="81"/>
      <c r="H28" s="81"/>
      <c r="I28" s="81"/>
      <c r="J28" s="81"/>
      <c r="K28" s="81"/>
      <c r="L28" s="81"/>
      <c r="M28" s="81"/>
      <c r="N28" s="81"/>
      <c r="O28" s="81"/>
      <c r="P28" s="81"/>
      <c r="Q28" s="81"/>
      <c r="R28" s="81"/>
      <c r="S28" s="81"/>
      <c r="T28" s="81"/>
      <c r="U28" s="81"/>
      <c r="V28" s="81"/>
      <c r="W28" s="81"/>
      <c r="X28" s="81"/>
      <c r="Y28" s="81"/>
      <c r="Z28" s="81"/>
      <c r="AA28" s="81"/>
      <c r="AB28" s="81"/>
      <c r="AC28" s="81"/>
      <c r="AD28" s="81"/>
      <c r="AE28" s="81"/>
      <c r="AF28" s="81"/>
      <c r="AG28" s="81"/>
      <c r="AH28" s="81"/>
      <c r="AI28" s="81"/>
      <c r="AJ28" s="81"/>
      <c r="AK28" s="81"/>
      <c r="AL28" s="81"/>
      <c r="AM28" s="81"/>
      <c r="AN28" s="81"/>
      <c r="AO28" s="81"/>
      <c r="AP28" s="81"/>
      <c r="AQ28" s="81"/>
      <c r="AR28" s="81"/>
      <c r="AS28" s="81"/>
      <c r="AT28" s="81"/>
      <c r="AU28" s="81"/>
      <c r="AV28" s="81"/>
      <c r="AW28" s="81"/>
      <c r="AX28" s="81"/>
      <c r="AY28" s="81"/>
      <c r="AZ28" s="81"/>
      <c r="BA28" s="81"/>
      <c r="BB28" s="81"/>
      <c r="BC28" s="81"/>
      <c r="BD28" s="81"/>
      <c r="BE28" s="81"/>
      <c r="BF28" s="81"/>
      <c r="BG28" s="81"/>
      <c r="BH28" s="81"/>
      <c r="BI28" s="81"/>
      <c r="BJ28" s="81"/>
      <c r="BK28" s="81"/>
      <c r="BL28" s="81"/>
      <c r="BM28" s="81"/>
      <c r="BN28" s="81"/>
    </row>
    <row r="29" spans="1:66" ht="15.95" customHeight="1" thickBot="1" x14ac:dyDescent="0.3">
      <c r="A29" s="218" t="s">
        <v>242</v>
      </c>
      <c r="B29" s="218"/>
      <c r="C29" s="218"/>
      <c r="D29" s="218"/>
      <c r="E29" s="219"/>
      <c r="F29" s="219"/>
      <c r="G29" s="81"/>
      <c r="H29" s="81"/>
      <c r="I29" s="81"/>
      <c r="J29" s="81"/>
      <c r="K29" s="81"/>
      <c r="L29" s="81"/>
      <c r="M29" s="81"/>
      <c r="N29" s="81"/>
      <c r="O29" s="81"/>
      <c r="P29" s="81"/>
      <c r="Q29" s="81"/>
      <c r="R29" s="81"/>
      <c r="S29" s="81"/>
      <c r="T29" s="81"/>
      <c r="U29" s="81"/>
      <c r="V29" s="81"/>
      <c r="W29" s="81"/>
      <c r="X29" s="81"/>
      <c r="Y29" s="81"/>
      <c r="Z29" s="81"/>
      <c r="AA29" s="81"/>
      <c r="AB29" s="81"/>
      <c r="AC29" s="81"/>
      <c r="AD29" s="81"/>
      <c r="AE29" s="81"/>
      <c r="AF29" s="81"/>
      <c r="AG29" s="81"/>
      <c r="AH29" s="81"/>
      <c r="AI29" s="81"/>
      <c r="AJ29" s="81"/>
      <c r="AK29" s="81"/>
      <c r="AL29" s="81"/>
      <c r="AM29" s="81"/>
      <c r="AN29" s="81"/>
      <c r="AO29" s="81"/>
      <c r="AP29" s="81"/>
      <c r="AQ29" s="81"/>
      <c r="AR29" s="81"/>
      <c r="AS29" s="81"/>
      <c r="AT29" s="81"/>
      <c r="AU29" s="81"/>
      <c r="AV29" s="81"/>
      <c r="AW29" s="81"/>
      <c r="AX29" s="81"/>
      <c r="AY29" s="81"/>
      <c r="AZ29" s="81"/>
      <c r="BA29" s="81"/>
      <c r="BB29" s="81"/>
      <c r="BC29" s="81"/>
      <c r="BD29" s="81"/>
      <c r="BE29" s="81"/>
      <c r="BF29" s="81"/>
      <c r="BG29" s="81"/>
      <c r="BH29" s="81"/>
      <c r="BI29" s="81"/>
      <c r="BJ29" s="81"/>
      <c r="BK29" s="81"/>
      <c r="BL29" s="81"/>
      <c r="BM29" s="81"/>
      <c r="BN29" s="81"/>
    </row>
    <row r="30" spans="1:66" ht="15.95" customHeight="1" thickBot="1" x14ac:dyDescent="0.3">
      <c r="A30" s="218" t="s">
        <v>241</v>
      </c>
      <c r="B30" s="218"/>
      <c r="C30" s="218"/>
      <c r="D30" s="218"/>
      <c r="E30" s="219"/>
      <c r="F30" s="219"/>
      <c r="G30" s="81"/>
      <c r="H30" s="81"/>
      <c r="I30" s="81"/>
      <c r="J30" s="81"/>
      <c r="K30" s="81"/>
      <c r="L30" s="81"/>
      <c r="M30" s="81"/>
      <c r="N30" s="81"/>
      <c r="O30" s="81"/>
      <c r="P30" s="81"/>
      <c r="Q30" s="81"/>
      <c r="R30" s="81"/>
      <c r="S30" s="81"/>
      <c r="T30" s="81"/>
      <c r="U30" s="81"/>
      <c r="V30" s="81"/>
      <c r="W30" s="81"/>
      <c r="X30" s="81"/>
      <c r="Y30" s="81"/>
      <c r="Z30" s="81"/>
      <c r="AA30" s="81"/>
      <c r="AB30" s="81"/>
      <c r="AC30" s="81"/>
      <c r="AD30" s="81"/>
      <c r="AE30" s="81"/>
      <c r="AF30" s="81"/>
      <c r="AG30" s="81"/>
      <c r="AH30" s="81"/>
      <c r="AI30" s="81"/>
      <c r="AJ30" s="81"/>
      <c r="AK30" s="81"/>
      <c r="AL30" s="81"/>
      <c r="AM30" s="81"/>
      <c r="AN30" s="81"/>
      <c r="AO30" s="81"/>
      <c r="AP30" s="81"/>
      <c r="AQ30" s="81"/>
      <c r="AR30" s="81"/>
      <c r="AS30" s="81"/>
      <c r="AT30" s="81"/>
      <c r="AU30" s="81"/>
      <c r="AV30" s="81"/>
      <c r="AW30" s="81"/>
      <c r="AX30" s="81"/>
      <c r="AY30" s="81"/>
      <c r="AZ30" s="81"/>
      <c r="BA30" s="81"/>
      <c r="BB30" s="81"/>
      <c r="BC30" s="81"/>
      <c r="BD30" s="81"/>
      <c r="BE30" s="81"/>
      <c r="BF30" s="81"/>
      <c r="BG30" s="81"/>
      <c r="BH30" s="81"/>
      <c r="BI30" s="81"/>
      <c r="BJ30" s="81"/>
      <c r="BK30" s="81"/>
      <c r="BL30" s="81"/>
      <c r="BM30" s="81"/>
      <c r="BN30" s="81"/>
    </row>
    <row r="31" spans="1:66" ht="15.95" customHeight="1" thickBot="1" x14ac:dyDescent="0.3">
      <c r="A31" s="218"/>
      <c r="B31" s="218"/>
      <c r="C31" s="218"/>
      <c r="D31" s="218"/>
      <c r="E31" s="225"/>
      <c r="F31" s="225"/>
      <c r="G31" s="81"/>
      <c r="H31" s="81"/>
      <c r="I31" s="81"/>
      <c r="J31" s="81"/>
      <c r="K31" s="81"/>
      <c r="L31" s="81"/>
      <c r="M31" s="81"/>
      <c r="N31" s="81"/>
      <c r="O31" s="81"/>
      <c r="P31" s="81"/>
      <c r="Q31" s="81"/>
      <c r="R31" s="81"/>
      <c r="S31" s="81"/>
      <c r="T31" s="81"/>
      <c r="U31" s="81"/>
      <c r="V31" s="81"/>
      <c r="W31" s="81"/>
      <c r="X31" s="81"/>
      <c r="Y31" s="81"/>
      <c r="Z31" s="81"/>
      <c r="AA31" s="81"/>
      <c r="AB31" s="81"/>
      <c r="AC31" s="81"/>
      <c r="AD31" s="81"/>
      <c r="AE31" s="81"/>
      <c r="AF31" s="81"/>
      <c r="AG31" s="81"/>
      <c r="AH31" s="81"/>
      <c r="AI31" s="81"/>
      <c r="AJ31" s="81"/>
      <c r="AK31" s="81"/>
      <c r="AL31" s="81"/>
      <c r="AM31" s="81"/>
      <c r="AN31" s="81"/>
      <c r="AO31" s="81"/>
      <c r="AP31" s="81"/>
      <c r="AQ31" s="81"/>
      <c r="AR31" s="81"/>
      <c r="AS31" s="81"/>
      <c r="AT31" s="81"/>
      <c r="AU31" s="81"/>
      <c r="AV31" s="81"/>
      <c r="AW31" s="81"/>
      <c r="AX31" s="81"/>
      <c r="AY31" s="81"/>
      <c r="AZ31" s="81"/>
      <c r="BA31" s="81"/>
      <c r="BB31" s="81"/>
      <c r="BC31" s="81"/>
      <c r="BD31" s="81"/>
      <c r="BE31" s="81"/>
      <c r="BF31" s="81"/>
      <c r="BG31" s="81"/>
      <c r="BH31" s="81"/>
      <c r="BI31" s="81"/>
      <c r="BJ31" s="81"/>
      <c r="BK31" s="81"/>
      <c r="BL31" s="81"/>
      <c r="BM31" s="81"/>
      <c r="BN31" s="81"/>
    </row>
    <row r="32" spans="1:66" ht="15.95" customHeight="1" thickBot="1" x14ac:dyDescent="0.3">
      <c r="A32" s="227" t="s">
        <v>430</v>
      </c>
      <c r="B32" s="227"/>
      <c r="C32" s="227"/>
      <c r="D32" s="227"/>
      <c r="E32" s="226">
        <v>20</v>
      </c>
      <c r="F32" s="226"/>
      <c r="G32" s="81"/>
      <c r="H32" s="81"/>
      <c r="I32" s="81"/>
      <c r="J32" s="81"/>
      <c r="K32" s="81"/>
      <c r="L32" s="81"/>
      <c r="M32" s="81"/>
      <c r="N32" s="81"/>
      <c r="O32" s="81"/>
      <c r="P32" s="81"/>
      <c r="Q32" s="81"/>
      <c r="R32" s="81"/>
      <c r="S32" s="81"/>
      <c r="T32" s="81"/>
      <c r="U32" s="81"/>
      <c r="V32" s="81"/>
      <c r="W32" s="81"/>
      <c r="X32" s="81"/>
      <c r="Y32" s="81"/>
      <c r="Z32" s="81"/>
      <c r="AA32" s="81"/>
      <c r="AB32" s="81"/>
      <c r="AC32" s="81"/>
      <c r="AD32" s="81"/>
      <c r="AE32" s="81"/>
      <c r="AF32" s="81"/>
      <c r="AG32" s="81"/>
      <c r="AH32" s="81"/>
      <c r="AI32" s="81"/>
      <c r="AJ32" s="81"/>
      <c r="AK32" s="81"/>
      <c r="AL32" s="81"/>
      <c r="AM32" s="81"/>
      <c r="AN32" s="81"/>
      <c r="AO32" s="81"/>
      <c r="AP32" s="81"/>
      <c r="AQ32" s="81"/>
      <c r="AR32" s="81"/>
      <c r="AS32" s="81"/>
      <c r="AT32" s="81"/>
      <c r="AU32" s="81"/>
      <c r="AV32" s="81"/>
      <c r="AW32" s="81"/>
      <c r="AX32" s="81"/>
      <c r="AY32" s="81"/>
      <c r="AZ32" s="81"/>
      <c r="BA32" s="81"/>
      <c r="BB32" s="81"/>
      <c r="BC32" s="81"/>
      <c r="BD32" s="81"/>
      <c r="BE32" s="81"/>
      <c r="BF32" s="81"/>
      <c r="BG32" s="81"/>
      <c r="BH32" s="81"/>
      <c r="BI32" s="81"/>
      <c r="BJ32" s="81"/>
      <c r="BK32" s="81"/>
      <c r="BL32" s="81"/>
      <c r="BM32" s="81"/>
      <c r="BN32" s="81"/>
    </row>
    <row r="33" spans="1:66" ht="15.95" customHeight="1" thickBot="1" x14ac:dyDescent="0.3">
      <c r="A33" s="222"/>
      <c r="B33" s="222"/>
      <c r="C33" s="222"/>
      <c r="D33" s="222"/>
      <c r="E33" s="225"/>
      <c r="F33" s="225"/>
      <c r="G33" s="81"/>
      <c r="H33" s="81"/>
      <c r="I33" s="81"/>
      <c r="J33" s="81"/>
      <c r="K33" s="81"/>
      <c r="L33" s="81"/>
      <c r="M33" s="81"/>
      <c r="N33" s="81"/>
      <c r="O33" s="81"/>
      <c r="P33" s="81"/>
      <c r="Q33" s="81"/>
      <c r="R33" s="81"/>
      <c r="S33" s="81"/>
      <c r="T33" s="81"/>
      <c r="U33" s="81"/>
      <c r="V33" s="81"/>
      <c r="W33" s="81"/>
      <c r="X33" s="81"/>
      <c r="Y33" s="81"/>
      <c r="Z33" s="81"/>
      <c r="AA33" s="81"/>
      <c r="AB33" s="81"/>
      <c r="AC33" s="81"/>
      <c r="AD33" s="81"/>
      <c r="AE33" s="81"/>
      <c r="AF33" s="81"/>
      <c r="AG33" s="81"/>
      <c r="AH33" s="81"/>
      <c r="AI33" s="81"/>
      <c r="AJ33" s="81"/>
      <c r="AK33" s="81"/>
      <c r="AL33" s="81"/>
      <c r="AM33" s="81"/>
      <c r="AN33" s="81"/>
      <c r="AO33" s="81"/>
      <c r="AP33" s="81"/>
      <c r="AQ33" s="81"/>
      <c r="AR33" s="81"/>
      <c r="AS33" s="81"/>
      <c r="AT33" s="81"/>
      <c r="AU33" s="81"/>
      <c r="AV33" s="81"/>
      <c r="AW33" s="81"/>
      <c r="AX33" s="81"/>
      <c r="AY33" s="81"/>
      <c r="AZ33" s="81"/>
      <c r="BA33" s="81"/>
      <c r="BB33" s="81"/>
      <c r="BC33" s="81"/>
      <c r="BD33" s="81"/>
      <c r="BE33" s="81"/>
      <c r="BF33" s="81"/>
      <c r="BG33" s="81"/>
      <c r="BH33" s="81"/>
      <c r="BI33" s="81"/>
      <c r="BJ33" s="81"/>
      <c r="BK33" s="81"/>
      <c r="BL33" s="81"/>
      <c r="BM33" s="81"/>
      <c r="BN33" s="81"/>
    </row>
    <row r="34" spans="1:66" ht="15.95" customHeight="1" thickBot="1" x14ac:dyDescent="0.3">
      <c r="A34" s="218" t="s">
        <v>240</v>
      </c>
      <c r="B34" s="218"/>
      <c r="C34" s="218"/>
      <c r="D34" s="218"/>
      <c r="E34" s="219"/>
      <c r="F34" s="219"/>
      <c r="G34" s="81"/>
      <c r="H34" s="81"/>
      <c r="I34" s="81"/>
      <c r="J34" s="81"/>
      <c r="K34" s="81"/>
      <c r="L34" s="81"/>
      <c r="M34" s="81"/>
      <c r="N34" s="81"/>
      <c r="O34" s="81"/>
      <c r="P34" s="81"/>
      <c r="Q34" s="81"/>
      <c r="R34" s="81"/>
      <c r="S34" s="81"/>
      <c r="T34" s="81"/>
      <c r="U34" s="81"/>
      <c r="V34" s="81"/>
      <c r="W34" s="81"/>
      <c r="X34" s="81"/>
      <c r="Y34" s="81"/>
      <c r="Z34" s="81"/>
      <c r="AA34" s="81"/>
      <c r="AB34" s="81"/>
      <c r="AC34" s="81"/>
      <c r="AD34" s="81"/>
      <c r="AE34" s="81"/>
      <c r="AF34" s="81"/>
      <c r="AG34" s="81"/>
      <c r="AH34" s="81"/>
      <c r="AI34" s="81"/>
      <c r="AJ34" s="81"/>
      <c r="AK34" s="81"/>
      <c r="AL34" s="81"/>
      <c r="AM34" s="81"/>
      <c r="AN34" s="81"/>
      <c r="AO34" s="81"/>
      <c r="AP34" s="81"/>
      <c r="AQ34" s="81"/>
      <c r="AR34" s="81"/>
      <c r="AS34" s="81"/>
      <c r="AT34" s="81"/>
      <c r="AU34" s="81"/>
      <c r="AV34" s="81"/>
      <c r="AW34" s="81"/>
      <c r="AX34" s="81"/>
      <c r="AY34" s="81"/>
      <c r="AZ34" s="81"/>
      <c r="BA34" s="81"/>
      <c r="BB34" s="81"/>
      <c r="BC34" s="81"/>
      <c r="BD34" s="81"/>
      <c r="BE34" s="81"/>
      <c r="BF34" s="81"/>
      <c r="BG34" s="81"/>
      <c r="BH34" s="81"/>
      <c r="BI34" s="81"/>
      <c r="BJ34" s="81"/>
      <c r="BK34" s="81"/>
      <c r="BL34" s="81"/>
      <c r="BM34" s="81"/>
      <c r="BN34" s="81"/>
    </row>
    <row r="35" spans="1:66" ht="15.95" customHeight="1" thickBot="1" x14ac:dyDescent="0.3">
      <c r="A35" s="227" t="s">
        <v>239</v>
      </c>
      <c r="B35" s="227"/>
      <c r="C35" s="227"/>
      <c r="D35" s="227"/>
      <c r="E35" s="219"/>
      <c r="F35" s="219"/>
      <c r="G35" s="81"/>
      <c r="H35" s="81"/>
      <c r="I35" s="81"/>
      <c r="J35" s="81"/>
      <c r="K35" s="81"/>
      <c r="L35" s="81"/>
      <c r="M35" s="81"/>
      <c r="N35" s="81"/>
      <c r="O35" s="81"/>
      <c r="P35" s="81"/>
      <c r="Q35" s="81"/>
      <c r="R35" s="81"/>
      <c r="S35" s="81"/>
      <c r="T35" s="81"/>
      <c r="U35" s="81"/>
      <c r="V35" s="81"/>
      <c r="W35" s="81"/>
      <c r="X35" s="81"/>
      <c r="Y35" s="81"/>
      <c r="Z35" s="81"/>
      <c r="AA35" s="81"/>
      <c r="AB35" s="81"/>
      <c r="AC35" s="81"/>
      <c r="AD35" s="81"/>
      <c r="AE35" s="81"/>
      <c r="AF35" s="81"/>
      <c r="AG35" s="81"/>
      <c r="AH35" s="81"/>
      <c r="AI35" s="81"/>
      <c r="AJ35" s="81"/>
      <c r="AK35" s="81"/>
      <c r="AL35" s="81"/>
      <c r="AM35" s="81"/>
      <c r="AN35" s="81"/>
      <c r="AO35" s="81"/>
      <c r="AP35" s="81"/>
      <c r="AQ35" s="81"/>
      <c r="AR35" s="81"/>
      <c r="AS35" s="81"/>
      <c r="AT35" s="81"/>
      <c r="AU35" s="81"/>
      <c r="AV35" s="81"/>
      <c r="AW35" s="81"/>
      <c r="AX35" s="81"/>
      <c r="AY35" s="81"/>
      <c r="AZ35" s="81"/>
      <c r="BA35" s="81"/>
      <c r="BB35" s="81"/>
      <c r="BC35" s="81"/>
      <c r="BD35" s="81"/>
      <c r="BE35" s="81"/>
      <c r="BF35" s="81"/>
      <c r="BG35" s="81"/>
      <c r="BH35" s="81"/>
      <c r="BI35" s="81"/>
      <c r="BJ35" s="81"/>
      <c r="BK35" s="81"/>
      <c r="BL35" s="81"/>
      <c r="BM35" s="81"/>
      <c r="BN35" s="81"/>
    </row>
    <row r="36" spans="1:66" ht="15.95" customHeight="1" thickBot="1" x14ac:dyDescent="0.3">
      <c r="A36" s="222" t="s">
        <v>431</v>
      </c>
      <c r="B36" s="222"/>
      <c r="C36" s="222"/>
      <c r="D36" s="222"/>
      <c r="E36" s="226">
        <v>8</v>
      </c>
      <c r="F36" s="226"/>
      <c r="G36" s="81"/>
      <c r="H36" s="81"/>
      <c r="I36" s="81"/>
      <c r="J36" s="81"/>
      <c r="K36" s="81"/>
      <c r="L36" s="81"/>
      <c r="M36" s="81"/>
      <c r="N36" s="81"/>
      <c r="O36" s="81"/>
      <c r="P36" s="81"/>
      <c r="Q36" s="81"/>
      <c r="R36" s="81"/>
      <c r="S36" s="81"/>
      <c r="T36" s="81"/>
      <c r="U36" s="81"/>
      <c r="V36" s="81"/>
      <c r="W36" s="81"/>
      <c r="X36" s="81"/>
      <c r="Y36" s="81"/>
      <c r="Z36" s="81"/>
      <c r="AA36" s="81"/>
      <c r="AB36" s="81"/>
      <c r="AC36" s="81"/>
      <c r="AD36" s="81"/>
      <c r="AE36" s="81"/>
      <c r="AF36" s="81"/>
      <c r="AG36" s="81"/>
      <c r="AH36" s="81"/>
      <c r="AI36" s="81"/>
      <c r="AJ36" s="81"/>
      <c r="AK36" s="81"/>
      <c r="AL36" s="81"/>
      <c r="AM36" s="81"/>
      <c r="AN36" s="81"/>
      <c r="AO36" s="81"/>
      <c r="AP36" s="81"/>
      <c r="AQ36" s="81"/>
      <c r="AR36" s="81"/>
      <c r="AS36" s="81"/>
      <c r="AT36" s="81"/>
      <c r="AU36" s="81"/>
      <c r="AV36" s="81"/>
      <c r="AW36" s="81"/>
      <c r="AX36" s="81"/>
      <c r="AY36" s="81"/>
      <c r="AZ36" s="81"/>
      <c r="BA36" s="81"/>
      <c r="BB36" s="81"/>
      <c r="BC36" s="81"/>
      <c r="BD36" s="81"/>
      <c r="BE36" s="81"/>
      <c r="BF36" s="81"/>
      <c r="BG36" s="81"/>
      <c r="BH36" s="81"/>
      <c r="BI36" s="81"/>
      <c r="BJ36" s="81"/>
      <c r="BK36" s="81"/>
      <c r="BL36" s="81"/>
      <c r="BM36" s="81"/>
      <c r="BN36" s="81"/>
    </row>
    <row r="37" spans="1:66" ht="15.95" customHeight="1" thickBot="1" x14ac:dyDescent="0.3">
      <c r="A37" s="218" t="s">
        <v>432</v>
      </c>
      <c r="B37" s="218"/>
      <c r="C37" s="218"/>
      <c r="D37" s="218"/>
      <c r="E37" s="226">
        <v>12</v>
      </c>
      <c r="F37" s="226"/>
      <c r="G37" s="81"/>
      <c r="H37" s="81"/>
      <c r="I37" s="81"/>
      <c r="J37" s="81"/>
      <c r="K37" s="81"/>
      <c r="L37" s="81"/>
      <c r="M37" s="81"/>
      <c r="N37" s="81"/>
      <c r="O37" s="81"/>
      <c r="P37" s="81"/>
      <c r="Q37" s="81"/>
      <c r="R37" s="81"/>
      <c r="S37" s="81"/>
      <c r="T37" s="81"/>
      <c r="U37" s="81"/>
      <c r="V37" s="81"/>
      <c r="W37" s="81"/>
      <c r="X37" s="81"/>
      <c r="Y37" s="81"/>
      <c r="Z37" s="81"/>
      <c r="AA37" s="81"/>
      <c r="AB37" s="81"/>
      <c r="AC37" s="81"/>
      <c r="AD37" s="81"/>
      <c r="AE37" s="81"/>
      <c r="AF37" s="81"/>
      <c r="AG37" s="81"/>
      <c r="AH37" s="81"/>
      <c r="AI37" s="81"/>
      <c r="AJ37" s="81"/>
      <c r="AK37" s="81"/>
      <c r="AL37" s="81"/>
      <c r="AM37" s="81"/>
      <c r="AN37" s="81"/>
      <c r="AO37" s="81"/>
      <c r="AP37" s="81"/>
      <c r="AQ37" s="81"/>
      <c r="AR37" s="81"/>
      <c r="AS37" s="81"/>
      <c r="AT37" s="81"/>
      <c r="AU37" s="81"/>
      <c r="AV37" s="81"/>
      <c r="AW37" s="81"/>
      <c r="AX37" s="81"/>
      <c r="AY37" s="81"/>
      <c r="AZ37" s="81"/>
      <c r="BA37" s="81"/>
      <c r="BB37" s="81"/>
      <c r="BC37" s="81"/>
      <c r="BD37" s="81"/>
      <c r="BE37" s="81"/>
      <c r="BF37" s="81"/>
      <c r="BG37" s="81"/>
      <c r="BH37" s="81"/>
      <c r="BI37" s="81"/>
      <c r="BJ37" s="81"/>
      <c r="BK37" s="81"/>
      <c r="BL37" s="81"/>
      <c r="BM37" s="81"/>
      <c r="BN37" s="81"/>
    </row>
    <row r="38" spans="1:66" ht="15.95" customHeight="1" thickBot="1" x14ac:dyDescent="0.3">
      <c r="A38" s="218" t="s">
        <v>433</v>
      </c>
      <c r="B38" s="218"/>
      <c r="C38" s="218"/>
      <c r="D38" s="218"/>
      <c r="E38" s="226">
        <v>12</v>
      </c>
      <c r="F38" s="226"/>
      <c r="G38" s="81"/>
      <c r="H38" s="81"/>
      <c r="I38" s="81"/>
      <c r="J38" s="81"/>
      <c r="K38" s="81"/>
      <c r="L38" s="81"/>
      <c r="M38" s="81"/>
      <c r="N38" s="81"/>
      <c r="O38" s="81"/>
      <c r="P38" s="81"/>
      <c r="Q38" s="81"/>
      <c r="R38" s="81"/>
      <c r="S38" s="81"/>
      <c r="T38" s="81"/>
      <c r="U38" s="81"/>
      <c r="V38" s="81"/>
      <c r="W38" s="81"/>
      <c r="X38" s="81"/>
      <c r="Y38" s="81"/>
      <c r="Z38" s="81"/>
      <c r="AA38" s="81"/>
      <c r="AB38" s="81"/>
      <c r="AC38" s="81"/>
      <c r="AD38" s="81"/>
      <c r="AE38" s="81"/>
      <c r="AF38" s="81"/>
      <c r="AG38" s="81"/>
      <c r="AH38" s="81"/>
      <c r="AI38" s="81"/>
      <c r="AJ38" s="81"/>
      <c r="AK38" s="81"/>
      <c r="AL38" s="81"/>
      <c r="AM38" s="81"/>
      <c r="AN38" s="81"/>
      <c r="AO38" s="81"/>
      <c r="AP38" s="81"/>
      <c r="AQ38" s="81"/>
      <c r="AR38" s="81"/>
      <c r="AS38" s="81"/>
      <c r="AT38" s="81"/>
      <c r="AU38" s="81"/>
      <c r="AV38" s="81"/>
      <c r="AW38" s="81"/>
      <c r="AX38" s="81"/>
      <c r="AY38" s="81"/>
      <c r="AZ38" s="81"/>
      <c r="BA38" s="81"/>
      <c r="BB38" s="81"/>
      <c r="BC38" s="81"/>
      <c r="BD38" s="81"/>
      <c r="BE38" s="81"/>
      <c r="BF38" s="81"/>
      <c r="BG38" s="81"/>
      <c r="BH38" s="81"/>
      <c r="BI38" s="81"/>
      <c r="BJ38" s="81"/>
      <c r="BK38" s="81"/>
      <c r="BL38" s="81"/>
      <c r="BM38" s="81"/>
      <c r="BN38" s="81"/>
    </row>
    <row r="39" spans="1:66" ht="15.95" customHeight="1" thickBot="1" x14ac:dyDescent="0.3">
      <c r="A39" s="218" t="s">
        <v>434</v>
      </c>
      <c r="B39" s="218"/>
      <c r="C39" s="218"/>
      <c r="D39" s="218"/>
      <c r="E39" s="219"/>
      <c r="F39" s="219"/>
      <c r="G39" s="81"/>
      <c r="H39" s="81"/>
      <c r="I39" s="81"/>
      <c r="J39" s="81"/>
      <c r="K39" s="81"/>
      <c r="L39" s="81"/>
      <c r="M39" s="81"/>
      <c r="N39" s="81"/>
      <c r="O39" s="81"/>
      <c r="P39" s="81"/>
      <c r="Q39" s="81"/>
      <c r="R39" s="81"/>
      <c r="S39" s="81"/>
      <c r="T39" s="81"/>
      <c r="U39" s="81"/>
      <c r="V39" s="81"/>
      <c r="W39" s="81"/>
      <c r="X39" s="81"/>
      <c r="Y39" s="81"/>
      <c r="Z39" s="81"/>
      <c r="AA39" s="81"/>
      <c r="AB39" s="81"/>
      <c r="AC39" s="81"/>
      <c r="AD39" s="81"/>
      <c r="AE39" s="81"/>
      <c r="AF39" s="81"/>
      <c r="AG39" s="81"/>
      <c r="AH39" s="81"/>
      <c r="AI39" s="81"/>
      <c r="AJ39" s="81"/>
      <c r="AK39" s="81"/>
      <c r="AL39" s="81"/>
      <c r="AM39" s="81"/>
      <c r="AN39" s="81"/>
      <c r="AO39" s="81"/>
      <c r="AP39" s="81"/>
      <c r="AQ39" s="81"/>
      <c r="AR39" s="81"/>
      <c r="AS39" s="81"/>
      <c r="AT39" s="81"/>
      <c r="AU39" s="81"/>
      <c r="AV39" s="81"/>
      <c r="AW39" s="81"/>
      <c r="AX39" s="81"/>
      <c r="AY39" s="81"/>
      <c r="AZ39" s="81"/>
      <c r="BA39" s="81"/>
      <c r="BB39" s="81"/>
      <c r="BC39" s="81"/>
      <c r="BD39" s="81"/>
      <c r="BE39" s="81"/>
      <c r="BF39" s="81"/>
      <c r="BG39" s="81"/>
      <c r="BH39" s="81"/>
      <c r="BI39" s="81"/>
      <c r="BJ39" s="81"/>
      <c r="BK39" s="81"/>
      <c r="BL39" s="81"/>
      <c r="BM39" s="81"/>
      <c r="BN39" s="81"/>
    </row>
    <row r="40" spans="1:66" ht="15.95" customHeight="1" thickBot="1" x14ac:dyDescent="0.3">
      <c r="A40" s="218" t="s">
        <v>435</v>
      </c>
      <c r="B40" s="218"/>
      <c r="C40" s="218"/>
      <c r="D40" s="218"/>
      <c r="E40" s="228">
        <v>16.5</v>
      </c>
      <c r="F40" s="228"/>
      <c r="G40" s="81"/>
      <c r="H40" s="81"/>
      <c r="I40" s="81"/>
      <c r="J40" s="81"/>
      <c r="K40" s="81"/>
      <c r="L40" s="81"/>
      <c r="M40" s="81"/>
      <c r="N40" s="81"/>
      <c r="O40" s="81"/>
      <c r="P40" s="81"/>
      <c r="Q40" s="81"/>
      <c r="R40" s="81"/>
      <c r="S40" s="81"/>
      <c r="T40" s="81"/>
      <c r="U40" s="81"/>
      <c r="V40" s="81"/>
      <c r="W40" s="81"/>
      <c r="X40" s="81"/>
      <c r="Y40" s="81"/>
      <c r="Z40" s="81"/>
      <c r="AA40" s="81"/>
      <c r="AB40" s="81"/>
      <c r="AC40" s="81"/>
      <c r="AD40" s="81"/>
      <c r="AE40" s="81"/>
      <c r="AF40" s="81"/>
      <c r="AG40" s="81"/>
      <c r="AH40" s="81"/>
      <c r="AI40" s="81"/>
      <c r="AJ40" s="81"/>
      <c r="AK40" s="81"/>
      <c r="AL40" s="81"/>
      <c r="AM40" s="81"/>
      <c r="AN40" s="81"/>
      <c r="AO40" s="81"/>
      <c r="AP40" s="81"/>
      <c r="AQ40" s="81"/>
      <c r="AR40" s="81"/>
      <c r="AS40" s="81"/>
      <c r="AT40" s="81"/>
      <c r="AU40" s="81"/>
      <c r="AV40" s="81"/>
      <c r="AW40" s="81"/>
      <c r="AX40" s="81"/>
      <c r="AY40" s="81"/>
      <c r="AZ40" s="81"/>
      <c r="BA40" s="81"/>
      <c r="BB40" s="81"/>
      <c r="BC40" s="81"/>
      <c r="BD40" s="81"/>
      <c r="BE40" s="81"/>
      <c r="BF40" s="81"/>
      <c r="BG40" s="81"/>
      <c r="BH40" s="81"/>
      <c r="BI40" s="81"/>
      <c r="BJ40" s="81"/>
      <c r="BK40" s="81"/>
      <c r="BL40" s="81"/>
      <c r="BM40" s="81"/>
      <c r="BN40" s="81"/>
    </row>
    <row r="41" spans="1:66" ht="15.95" customHeight="1" thickBot="1" x14ac:dyDescent="0.3">
      <c r="A41" s="218" t="s">
        <v>436</v>
      </c>
      <c r="B41" s="218"/>
      <c r="C41" s="218"/>
      <c r="D41" s="218"/>
      <c r="E41" s="226">
        <v>100</v>
      </c>
      <c r="F41" s="226"/>
      <c r="G41" s="81"/>
      <c r="H41" s="81"/>
      <c r="I41" s="81"/>
      <c r="J41" s="81"/>
      <c r="K41" s="81"/>
      <c r="L41" s="81"/>
      <c r="M41" s="81"/>
      <c r="N41" s="81"/>
      <c r="O41" s="81"/>
      <c r="P41" s="81"/>
      <c r="Q41" s="81"/>
      <c r="R41" s="81"/>
      <c r="S41" s="81"/>
      <c r="T41" s="81"/>
      <c r="U41" s="81"/>
      <c r="V41" s="81"/>
      <c r="W41" s="81"/>
      <c r="X41" s="81"/>
      <c r="Y41" s="81"/>
      <c r="Z41" s="81"/>
      <c r="AA41" s="81"/>
      <c r="AB41" s="81"/>
      <c r="AC41" s="81"/>
      <c r="AD41" s="81"/>
      <c r="AE41" s="81"/>
      <c r="AF41" s="81"/>
      <c r="AG41" s="81"/>
      <c r="AH41" s="81"/>
      <c r="AI41" s="81"/>
      <c r="AJ41" s="81"/>
      <c r="AK41" s="81"/>
      <c r="AL41" s="81"/>
      <c r="AM41" s="81"/>
      <c r="AN41" s="81"/>
      <c r="AO41" s="81"/>
      <c r="AP41" s="81"/>
      <c r="AQ41" s="81"/>
      <c r="AR41" s="81"/>
      <c r="AS41" s="81"/>
      <c r="AT41" s="81"/>
      <c r="AU41" s="81"/>
      <c r="AV41" s="81"/>
      <c r="AW41" s="81"/>
      <c r="AX41" s="81"/>
      <c r="AY41" s="81"/>
      <c r="AZ41" s="81"/>
      <c r="BA41" s="81"/>
      <c r="BB41" s="81"/>
      <c r="BC41" s="81"/>
      <c r="BD41" s="81"/>
      <c r="BE41" s="81"/>
      <c r="BF41" s="81"/>
      <c r="BG41" s="81"/>
      <c r="BH41" s="81"/>
      <c r="BI41" s="81"/>
      <c r="BJ41" s="81"/>
      <c r="BK41" s="81"/>
      <c r="BL41" s="81"/>
      <c r="BM41" s="81"/>
      <c r="BN41" s="81"/>
    </row>
    <row r="42" spans="1:66" ht="15.95" customHeight="1" thickBot="1" x14ac:dyDescent="0.3">
      <c r="A42" s="227" t="s">
        <v>238</v>
      </c>
      <c r="B42" s="227"/>
      <c r="C42" s="227"/>
      <c r="D42" s="227"/>
      <c r="E42" s="228">
        <v>16.5</v>
      </c>
      <c r="F42" s="228"/>
      <c r="G42" s="81"/>
      <c r="H42" s="81"/>
      <c r="I42" s="81"/>
      <c r="J42" s="81"/>
      <c r="K42" s="81"/>
      <c r="L42" s="81"/>
      <c r="M42" s="81"/>
      <c r="N42" s="81"/>
      <c r="O42" s="81"/>
      <c r="P42" s="81"/>
      <c r="Q42" s="81"/>
      <c r="R42" s="81"/>
      <c r="S42" s="81"/>
      <c r="T42" s="81"/>
      <c r="U42" s="81"/>
      <c r="V42" s="81"/>
      <c r="W42" s="81"/>
      <c r="X42" s="81"/>
      <c r="Y42" s="81"/>
      <c r="Z42" s="81"/>
      <c r="AA42" s="81"/>
      <c r="AB42" s="81"/>
      <c r="AC42" s="81"/>
      <c r="AD42" s="81"/>
      <c r="AE42" s="81"/>
      <c r="AF42" s="81"/>
      <c r="AG42" s="81"/>
      <c r="AH42" s="81"/>
      <c r="AI42" s="81"/>
      <c r="AJ42" s="81"/>
      <c r="AK42" s="81"/>
      <c r="AL42" s="81"/>
      <c r="AM42" s="81"/>
      <c r="AN42" s="81"/>
      <c r="AO42" s="81"/>
      <c r="AP42" s="81"/>
      <c r="AQ42" s="81"/>
      <c r="AR42" s="81"/>
      <c r="AS42" s="81"/>
      <c r="AT42" s="81"/>
      <c r="AU42" s="81"/>
      <c r="AV42" s="81"/>
      <c r="AW42" s="81"/>
      <c r="AX42" s="81"/>
      <c r="AY42" s="81"/>
      <c r="AZ42" s="81"/>
      <c r="BA42" s="81"/>
      <c r="BB42" s="81"/>
      <c r="BC42" s="81"/>
      <c r="BD42" s="81"/>
      <c r="BE42" s="81"/>
      <c r="BF42" s="81"/>
      <c r="BG42" s="81"/>
      <c r="BH42" s="81"/>
      <c r="BI42" s="81"/>
      <c r="BJ42" s="81"/>
      <c r="BK42" s="81"/>
      <c r="BL42" s="81"/>
      <c r="BM42" s="81"/>
      <c r="BN42" s="81"/>
    </row>
    <row r="43" spans="1:66" ht="15.95" customHeight="1" x14ac:dyDescent="0.25">
      <c r="A43" s="222" t="s">
        <v>237</v>
      </c>
      <c r="B43" s="222"/>
      <c r="C43" s="222"/>
      <c r="D43" s="222"/>
      <c r="E43" s="229" t="s">
        <v>511</v>
      </c>
      <c r="F43" s="229"/>
      <c r="G43" s="83">
        <v>2018</v>
      </c>
      <c r="H43" s="83">
        <v>2019</v>
      </c>
      <c r="I43" s="83">
        <v>2020</v>
      </c>
      <c r="J43" s="83">
        <v>2021</v>
      </c>
      <c r="K43" s="83">
        <v>2022</v>
      </c>
      <c r="L43" s="83">
        <v>2023</v>
      </c>
      <c r="M43" s="83">
        <v>2024</v>
      </c>
      <c r="N43" s="83">
        <v>2025</v>
      </c>
      <c r="O43" s="83">
        <v>2026</v>
      </c>
      <c r="P43" s="83">
        <v>2027</v>
      </c>
      <c r="Q43" s="83">
        <v>2028</v>
      </c>
      <c r="R43" s="83">
        <v>2029</v>
      </c>
      <c r="S43" s="83">
        <v>2030</v>
      </c>
      <c r="T43" s="83">
        <v>2031</v>
      </c>
      <c r="U43" s="83">
        <v>2032</v>
      </c>
      <c r="V43" s="83">
        <v>2033</v>
      </c>
      <c r="W43" s="83">
        <v>2034</v>
      </c>
      <c r="X43" s="83">
        <v>2035</v>
      </c>
      <c r="Y43" s="83">
        <v>2036</v>
      </c>
      <c r="Z43" s="83">
        <v>2037</v>
      </c>
      <c r="AA43" s="83">
        <v>2038</v>
      </c>
      <c r="AB43" s="83">
        <v>2039</v>
      </c>
      <c r="AC43" s="83">
        <v>2040</v>
      </c>
      <c r="AD43" s="99"/>
      <c r="AE43" s="99"/>
      <c r="AF43" s="99"/>
      <c r="AG43" s="99"/>
      <c r="AH43" s="99" t="s">
        <v>437</v>
      </c>
      <c r="AI43" s="81"/>
      <c r="AJ43" s="81"/>
      <c r="AK43" s="81"/>
      <c r="AL43" s="81"/>
      <c r="AM43" s="81"/>
      <c r="AN43" s="81"/>
      <c r="AO43" s="81"/>
      <c r="AP43" s="81"/>
      <c r="AQ43" s="81"/>
      <c r="AR43" s="81"/>
      <c r="AS43" s="81"/>
      <c r="AT43" s="81"/>
      <c r="AU43" s="81"/>
      <c r="AV43" s="81"/>
      <c r="AW43" s="81"/>
      <c r="AX43" s="81"/>
      <c r="AY43" s="81"/>
      <c r="AZ43" s="81"/>
      <c r="BA43" s="81"/>
      <c r="BB43" s="81"/>
      <c r="BC43" s="81"/>
      <c r="BD43" s="81"/>
      <c r="BE43" s="81"/>
      <c r="BF43" s="81"/>
      <c r="BG43" s="81"/>
      <c r="BH43" s="81"/>
      <c r="BI43" s="81"/>
      <c r="BJ43" s="81"/>
      <c r="BK43" s="81"/>
      <c r="BL43" s="81"/>
      <c r="BM43" s="81"/>
      <c r="BN43" s="81"/>
    </row>
    <row r="44" spans="1:66" ht="15.95" customHeight="1" x14ac:dyDescent="0.25">
      <c r="A44" s="230" t="s">
        <v>236</v>
      </c>
      <c r="B44" s="230"/>
      <c r="C44" s="230"/>
      <c r="D44" s="230"/>
      <c r="E44" s="231"/>
      <c r="F44" s="231"/>
      <c r="G44" s="84">
        <v>4.7</v>
      </c>
      <c r="H44" s="85">
        <v>4</v>
      </c>
      <c r="I44" s="85">
        <v>4</v>
      </c>
      <c r="J44" s="85">
        <v>4</v>
      </c>
      <c r="K44" s="85">
        <v>4</v>
      </c>
      <c r="L44" s="85">
        <v>4</v>
      </c>
      <c r="M44" s="85">
        <v>4</v>
      </c>
      <c r="N44" s="85">
        <v>4</v>
      </c>
      <c r="O44" s="85">
        <v>4</v>
      </c>
      <c r="P44" s="85">
        <v>4</v>
      </c>
      <c r="Q44" s="85">
        <v>4</v>
      </c>
      <c r="R44" s="85">
        <v>4</v>
      </c>
      <c r="S44" s="85">
        <v>4</v>
      </c>
      <c r="T44" s="85">
        <v>4</v>
      </c>
      <c r="U44" s="85">
        <v>4</v>
      </c>
      <c r="V44" s="85">
        <v>4</v>
      </c>
      <c r="W44" s="85">
        <v>4</v>
      </c>
      <c r="X44" s="85">
        <v>4</v>
      </c>
      <c r="Y44" s="85">
        <v>4</v>
      </c>
      <c r="Z44" s="85">
        <v>4</v>
      </c>
      <c r="AA44" s="85">
        <v>4</v>
      </c>
      <c r="AB44" s="85">
        <v>4</v>
      </c>
      <c r="AC44" s="85">
        <v>4</v>
      </c>
      <c r="AD44" s="95"/>
      <c r="AE44" s="95"/>
      <c r="AF44" s="95"/>
      <c r="AG44" s="95"/>
      <c r="AH44" s="96"/>
      <c r="AI44" s="81"/>
      <c r="AJ44" s="81"/>
      <c r="AK44" s="81"/>
      <c r="AL44" s="81"/>
      <c r="AM44" s="81"/>
      <c r="AN44" s="81"/>
      <c r="AO44" s="81"/>
      <c r="AP44" s="81"/>
      <c r="AQ44" s="81"/>
      <c r="AR44" s="81"/>
      <c r="AS44" s="81"/>
      <c r="AT44" s="81"/>
      <c r="AU44" s="81"/>
      <c r="AV44" s="81"/>
      <c r="AW44" s="81"/>
      <c r="AX44" s="81"/>
      <c r="AY44" s="81"/>
      <c r="AZ44" s="81"/>
      <c r="BA44" s="81"/>
      <c r="BB44" s="81"/>
      <c r="BC44" s="81"/>
      <c r="BD44" s="81"/>
      <c r="BE44" s="81"/>
      <c r="BF44" s="81"/>
      <c r="BG44" s="81"/>
      <c r="BH44" s="81"/>
      <c r="BI44" s="81"/>
      <c r="BJ44" s="81"/>
      <c r="BK44" s="81"/>
      <c r="BL44" s="81"/>
      <c r="BM44" s="81"/>
      <c r="BN44" s="81"/>
    </row>
    <row r="45" spans="1:66" ht="15.95" customHeight="1" x14ac:dyDescent="0.25">
      <c r="A45" s="230" t="s">
        <v>235</v>
      </c>
      <c r="B45" s="230"/>
      <c r="C45" s="230"/>
      <c r="D45" s="230"/>
      <c r="E45" s="231"/>
      <c r="F45" s="231"/>
      <c r="G45" s="84">
        <v>4.7</v>
      </c>
      <c r="H45" s="84">
        <v>8.9</v>
      </c>
      <c r="I45" s="84">
        <v>13.2</v>
      </c>
      <c r="J45" s="84">
        <v>17.8</v>
      </c>
      <c r="K45" s="84">
        <v>22.5</v>
      </c>
      <c r="L45" s="84">
        <v>27.4</v>
      </c>
      <c r="M45" s="84">
        <v>32.5</v>
      </c>
      <c r="N45" s="84">
        <v>37.799999999999997</v>
      </c>
      <c r="O45" s="84">
        <v>43.3</v>
      </c>
      <c r="P45" s="85">
        <v>49</v>
      </c>
      <c r="Q45" s="85">
        <v>55</v>
      </c>
      <c r="R45" s="84">
        <v>61.2</v>
      </c>
      <c r="S45" s="84">
        <v>67.599999999999994</v>
      </c>
      <c r="T45" s="84">
        <v>74.3</v>
      </c>
      <c r="U45" s="84">
        <v>81.3</v>
      </c>
      <c r="V45" s="84">
        <v>88.6</v>
      </c>
      <c r="W45" s="84">
        <v>96.1</v>
      </c>
      <c r="X45" s="84">
        <v>103.9</v>
      </c>
      <c r="Y45" s="84">
        <v>112.1</v>
      </c>
      <c r="Z45" s="84">
        <v>120.6</v>
      </c>
      <c r="AA45" s="84">
        <v>129.4</v>
      </c>
      <c r="AB45" s="84">
        <v>138.6</v>
      </c>
      <c r="AC45" s="84">
        <v>148.1</v>
      </c>
      <c r="AD45" s="95"/>
      <c r="AE45" s="95"/>
      <c r="AF45" s="95"/>
      <c r="AG45" s="95"/>
      <c r="AH45" s="96"/>
      <c r="AI45" s="81"/>
      <c r="AJ45" s="81"/>
      <c r="AK45" s="81"/>
      <c r="AL45" s="81"/>
      <c r="AM45" s="81"/>
      <c r="AN45" s="81"/>
      <c r="AO45" s="81"/>
      <c r="AP45" s="81"/>
      <c r="AQ45" s="81"/>
      <c r="AR45" s="81"/>
      <c r="AS45" s="81"/>
      <c r="AT45" s="81"/>
      <c r="AU45" s="81"/>
      <c r="AV45" s="81"/>
      <c r="AW45" s="81"/>
      <c r="AX45" s="81"/>
      <c r="AY45" s="81"/>
      <c r="AZ45" s="81"/>
      <c r="BA45" s="81"/>
      <c r="BB45" s="81"/>
      <c r="BC45" s="81"/>
      <c r="BD45" s="81"/>
      <c r="BE45" s="81"/>
      <c r="BF45" s="81"/>
      <c r="BG45" s="81"/>
      <c r="BH45" s="81"/>
      <c r="BI45" s="81"/>
      <c r="BJ45" s="81"/>
      <c r="BK45" s="81"/>
      <c r="BL45" s="81"/>
      <c r="BM45" s="81"/>
      <c r="BN45" s="81"/>
    </row>
    <row r="46" spans="1:66" ht="15.95" customHeight="1" x14ac:dyDescent="0.25">
      <c r="A46" s="230" t="s">
        <v>438</v>
      </c>
      <c r="B46" s="230"/>
      <c r="C46" s="230"/>
      <c r="D46" s="230"/>
      <c r="E46" s="231"/>
      <c r="F46" s="231"/>
      <c r="G46" s="96"/>
      <c r="H46" s="84">
        <v>461.2</v>
      </c>
      <c r="I46" s="84">
        <v>-98.8</v>
      </c>
      <c r="J46" s="84">
        <v>-101.8</v>
      </c>
      <c r="K46" s="84">
        <v>-104.9</v>
      </c>
      <c r="L46" s="85">
        <v>-108</v>
      </c>
      <c r="M46" s="84">
        <v>-111.2</v>
      </c>
      <c r="N46" s="84">
        <v>-114.6</v>
      </c>
      <c r="O46" s="85">
        <v>-118</v>
      </c>
      <c r="P46" s="84">
        <v>-121.6</v>
      </c>
      <c r="Q46" s="84">
        <v>-125.2</v>
      </c>
      <c r="R46" s="85">
        <v>-129</v>
      </c>
      <c r="S46" s="84">
        <v>-132.80000000000001</v>
      </c>
      <c r="T46" s="84">
        <v>-136.80000000000001</v>
      </c>
      <c r="U46" s="84">
        <v>-140.9</v>
      </c>
      <c r="V46" s="84">
        <v>-145.1</v>
      </c>
      <c r="W46" s="84">
        <v>-149.5</v>
      </c>
      <c r="X46" s="85">
        <v>-154</v>
      </c>
      <c r="Y46" s="84">
        <v>-158.6</v>
      </c>
      <c r="Z46" s="84">
        <v>-163.4</v>
      </c>
      <c r="AA46" s="84">
        <v>-168.3</v>
      </c>
      <c r="AB46" s="84">
        <v>-173.3</v>
      </c>
      <c r="AC46" s="84">
        <v>-178.5</v>
      </c>
      <c r="AD46" s="95"/>
      <c r="AE46" s="95"/>
      <c r="AF46" s="95"/>
      <c r="AG46" s="95"/>
      <c r="AH46" s="98">
        <v>-6991</v>
      </c>
      <c r="AI46" s="81"/>
      <c r="AJ46" s="81"/>
      <c r="AK46" s="81"/>
      <c r="AL46" s="81"/>
      <c r="AM46" s="81"/>
      <c r="AN46" s="81"/>
      <c r="AO46" s="81"/>
      <c r="AP46" s="81"/>
      <c r="AQ46" s="81"/>
      <c r="AR46" s="81"/>
      <c r="AS46" s="81"/>
      <c r="AT46" s="81"/>
      <c r="AU46" s="81"/>
      <c r="AV46" s="81"/>
      <c r="AW46" s="81"/>
      <c r="AX46" s="81"/>
      <c r="AY46" s="81"/>
      <c r="AZ46" s="81"/>
      <c r="BA46" s="81"/>
      <c r="BB46" s="81"/>
      <c r="BC46" s="81"/>
      <c r="BD46" s="81"/>
      <c r="BE46" s="81"/>
      <c r="BF46" s="81"/>
      <c r="BG46" s="81"/>
      <c r="BH46" s="81"/>
      <c r="BI46" s="81"/>
      <c r="BJ46" s="81"/>
      <c r="BK46" s="81"/>
      <c r="BL46" s="81"/>
      <c r="BM46" s="81"/>
      <c r="BN46" s="81"/>
    </row>
    <row r="47" spans="1:66" ht="15.95" customHeight="1" thickBot="1" x14ac:dyDescent="0.3">
      <c r="A47" s="81"/>
      <c r="B47" s="81"/>
      <c r="C47" s="81"/>
      <c r="D47" s="81"/>
      <c r="E47" s="81"/>
      <c r="F47" s="81"/>
      <c r="G47" s="81"/>
      <c r="H47" s="81"/>
      <c r="I47" s="81"/>
      <c r="J47" s="81"/>
      <c r="K47" s="81"/>
      <c r="L47" s="81"/>
      <c r="M47" s="81"/>
      <c r="N47" s="81"/>
      <c r="O47" s="81"/>
      <c r="P47" s="81"/>
      <c r="Q47" s="81"/>
      <c r="R47" s="81"/>
      <c r="S47" s="81"/>
      <c r="T47" s="81"/>
      <c r="U47" s="81"/>
      <c r="V47" s="81"/>
      <c r="W47" s="81"/>
      <c r="X47" s="81"/>
      <c r="Y47" s="81"/>
      <c r="Z47" s="81"/>
      <c r="AA47" s="81"/>
      <c r="AB47" s="81"/>
      <c r="AC47" s="81"/>
      <c r="AD47" s="81"/>
      <c r="AE47" s="81"/>
      <c r="AF47" s="81"/>
      <c r="AG47" s="81"/>
      <c r="AH47" s="81"/>
      <c r="AI47" s="81"/>
      <c r="AJ47" s="81"/>
      <c r="AK47" s="81"/>
      <c r="AL47" s="81"/>
      <c r="AM47" s="81"/>
      <c r="AN47" s="81"/>
      <c r="AO47" s="81"/>
      <c r="AP47" s="81"/>
      <c r="AQ47" s="81"/>
      <c r="AR47" s="81"/>
      <c r="AS47" s="81"/>
      <c r="AT47" s="81"/>
      <c r="AU47" s="81"/>
      <c r="AV47" s="81"/>
      <c r="AW47" s="81"/>
      <c r="AX47" s="81"/>
      <c r="AY47" s="81"/>
      <c r="AZ47" s="81"/>
      <c r="BA47" s="81"/>
      <c r="BB47" s="81"/>
      <c r="BC47" s="81"/>
      <c r="BD47" s="81"/>
      <c r="BE47" s="81"/>
      <c r="BF47" s="81"/>
      <c r="BG47" s="81"/>
      <c r="BH47" s="81"/>
      <c r="BI47" s="81"/>
      <c r="BJ47" s="81"/>
      <c r="BK47" s="81"/>
      <c r="BL47" s="81"/>
      <c r="BM47" s="81"/>
      <c r="BN47" s="81"/>
    </row>
    <row r="48" spans="1:66" ht="15.95" customHeight="1" x14ac:dyDescent="0.25">
      <c r="A48" s="232" t="s">
        <v>234</v>
      </c>
      <c r="B48" s="232"/>
      <c r="C48" s="232"/>
      <c r="D48" s="232"/>
      <c r="E48" s="229" t="s">
        <v>460</v>
      </c>
      <c r="F48" s="229"/>
      <c r="G48" s="83">
        <v>2016</v>
      </c>
      <c r="H48" s="83">
        <v>2017</v>
      </c>
      <c r="I48" s="83">
        <v>2018</v>
      </c>
      <c r="J48" s="83">
        <v>2019</v>
      </c>
      <c r="K48" s="83">
        <v>2020</v>
      </c>
      <c r="L48" s="83">
        <v>2021</v>
      </c>
      <c r="M48" s="83">
        <v>2022</v>
      </c>
      <c r="N48" s="83">
        <v>2023</v>
      </c>
      <c r="O48" s="83">
        <v>2024</v>
      </c>
      <c r="P48" s="83">
        <v>2025</v>
      </c>
      <c r="Q48" s="83">
        <v>2026</v>
      </c>
      <c r="R48" s="83">
        <v>2027</v>
      </c>
      <c r="S48" s="83">
        <v>2028</v>
      </c>
      <c r="T48" s="83">
        <v>2029</v>
      </c>
      <c r="U48" s="83">
        <v>2030</v>
      </c>
      <c r="V48" s="83">
        <v>2031</v>
      </c>
      <c r="W48" s="83">
        <v>2032</v>
      </c>
      <c r="X48" s="83">
        <v>2033</v>
      </c>
      <c r="Y48" s="83">
        <v>2034</v>
      </c>
      <c r="Z48" s="83">
        <v>2035</v>
      </c>
      <c r="AA48" s="83">
        <v>2036</v>
      </c>
      <c r="AB48" s="83">
        <v>2037</v>
      </c>
      <c r="AC48" s="83">
        <v>2038</v>
      </c>
      <c r="AD48" s="99"/>
      <c r="AE48" s="99"/>
      <c r="AF48" s="99"/>
      <c r="AG48" s="99"/>
      <c r="AH48" s="99" t="s">
        <v>437</v>
      </c>
      <c r="AI48" s="81"/>
      <c r="AJ48" s="81"/>
      <c r="AK48" s="81"/>
      <c r="AL48" s="81"/>
      <c r="AM48" s="81"/>
      <c r="AN48" s="81"/>
      <c r="AO48" s="81"/>
      <c r="AP48" s="81"/>
      <c r="AQ48" s="81"/>
      <c r="AR48" s="81"/>
      <c r="AS48" s="81"/>
      <c r="AT48" s="81"/>
      <c r="AU48" s="81"/>
      <c r="AV48" s="81"/>
      <c r="AW48" s="81"/>
      <c r="AX48" s="81"/>
      <c r="AY48" s="81"/>
      <c r="AZ48" s="81"/>
      <c r="BA48" s="81"/>
      <c r="BB48" s="81"/>
      <c r="BC48" s="81"/>
      <c r="BD48" s="81"/>
      <c r="BE48" s="81"/>
      <c r="BF48" s="81"/>
      <c r="BG48" s="81"/>
      <c r="BH48" s="81"/>
      <c r="BI48" s="81"/>
      <c r="BJ48" s="81"/>
      <c r="BK48" s="81"/>
      <c r="BL48" s="81"/>
      <c r="BM48" s="81"/>
      <c r="BN48" s="81"/>
    </row>
    <row r="49" spans="1:66" ht="15.95" customHeight="1" x14ac:dyDescent="0.25">
      <c r="A49" s="230" t="s">
        <v>233</v>
      </c>
      <c r="B49" s="230"/>
      <c r="C49" s="230"/>
      <c r="D49" s="230"/>
      <c r="E49" s="231"/>
      <c r="F49" s="231"/>
      <c r="G49" s="96"/>
      <c r="H49" s="96"/>
      <c r="I49" s="96"/>
      <c r="J49" s="96"/>
      <c r="K49" s="96"/>
      <c r="L49" s="96"/>
      <c r="M49" s="96"/>
      <c r="N49" s="96"/>
      <c r="O49" s="96"/>
      <c r="P49" s="96"/>
      <c r="Q49" s="96"/>
      <c r="R49" s="96"/>
      <c r="S49" s="96"/>
      <c r="T49" s="96"/>
      <c r="U49" s="96"/>
      <c r="V49" s="96"/>
      <c r="W49" s="96"/>
      <c r="X49" s="96"/>
      <c r="Y49" s="96"/>
      <c r="Z49" s="96"/>
      <c r="AA49" s="96"/>
      <c r="AB49" s="96"/>
      <c r="AC49" s="96"/>
      <c r="AD49" s="95"/>
      <c r="AE49" s="95"/>
      <c r="AF49" s="95"/>
      <c r="AG49" s="95"/>
      <c r="AH49" s="96"/>
      <c r="AI49" s="81"/>
      <c r="AJ49" s="81"/>
      <c r="AK49" s="81"/>
      <c r="AL49" s="81"/>
      <c r="AM49" s="81"/>
      <c r="AN49" s="81"/>
      <c r="AO49" s="81"/>
      <c r="AP49" s="81"/>
      <c r="AQ49" s="81"/>
      <c r="AR49" s="81"/>
      <c r="AS49" s="81"/>
      <c r="AT49" s="81"/>
      <c r="AU49" s="81"/>
      <c r="AV49" s="81"/>
      <c r="AW49" s="81"/>
      <c r="AX49" s="81"/>
      <c r="AY49" s="81"/>
      <c r="AZ49" s="81"/>
      <c r="BA49" s="81"/>
      <c r="BB49" s="81"/>
      <c r="BC49" s="81"/>
      <c r="BD49" s="81"/>
      <c r="BE49" s="81"/>
      <c r="BF49" s="81"/>
      <c r="BG49" s="81"/>
      <c r="BH49" s="81"/>
      <c r="BI49" s="81"/>
      <c r="BJ49" s="81"/>
      <c r="BK49" s="81"/>
      <c r="BL49" s="81"/>
      <c r="BM49" s="81"/>
      <c r="BN49" s="81"/>
    </row>
    <row r="50" spans="1:66" ht="15.95" customHeight="1" x14ac:dyDescent="0.25">
      <c r="A50" s="230" t="s">
        <v>232</v>
      </c>
      <c r="B50" s="230"/>
      <c r="C50" s="230"/>
      <c r="D50" s="230"/>
      <c r="E50" s="231"/>
      <c r="F50" s="231"/>
      <c r="G50" s="96"/>
      <c r="H50" s="96"/>
      <c r="I50" s="96"/>
      <c r="J50" s="96"/>
      <c r="K50" s="96"/>
      <c r="L50" s="96"/>
      <c r="M50" s="96"/>
      <c r="N50" s="96"/>
      <c r="O50" s="96"/>
      <c r="P50" s="96"/>
      <c r="Q50" s="96"/>
      <c r="R50" s="96"/>
      <c r="S50" s="96"/>
      <c r="T50" s="96"/>
      <c r="U50" s="96"/>
      <c r="V50" s="96"/>
      <c r="W50" s="96"/>
      <c r="X50" s="96"/>
      <c r="Y50" s="96"/>
      <c r="Z50" s="96"/>
      <c r="AA50" s="96"/>
      <c r="AB50" s="96"/>
      <c r="AC50" s="96"/>
      <c r="AD50" s="95"/>
      <c r="AE50" s="95"/>
      <c r="AF50" s="95"/>
      <c r="AG50" s="95"/>
      <c r="AH50" s="96"/>
      <c r="AI50" s="81"/>
      <c r="AJ50" s="81"/>
      <c r="AK50" s="81"/>
      <c r="AL50" s="81"/>
      <c r="AM50" s="81"/>
      <c r="AN50" s="81"/>
      <c r="AO50" s="81"/>
      <c r="AP50" s="81"/>
      <c r="AQ50" s="81"/>
      <c r="AR50" s="81"/>
      <c r="AS50" s="81"/>
      <c r="AT50" s="81"/>
      <c r="AU50" s="81"/>
      <c r="AV50" s="81"/>
      <c r="AW50" s="81"/>
      <c r="AX50" s="81"/>
      <c r="AY50" s="81"/>
      <c r="AZ50" s="81"/>
      <c r="BA50" s="81"/>
      <c r="BB50" s="81"/>
      <c r="BC50" s="81"/>
      <c r="BD50" s="81"/>
      <c r="BE50" s="81"/>
      <c r="BF50" s="81"/>
      <c r="BG50" s="81"/>
      <c r="BH50" s="81"/>
      <c r="BI50" s="81"/>
      <c r="BJ50" s="81"/>
      <c r="BK50" s="81"/>
      <c r="BL50" s="81"/>
      <c r="BM50" s="81"/>
      <c r="BN50" s="81"/>
    </row>
    <row r="51" spans="1:66" ht="15.95" customHeight="1" x14ac:dyDescent="0.25">
      <c r="A51" s="230" t="s">
        <v>231</v>
      </c>
      <c r="B51" s="230"/>
      <c r="C51" s="230"/>
      <c r="D51" s="230"/>
      <c r="E51" s="231"/>
      <c r="F51" s="231"/>
      <c r="G51" s="96"/>
      <c r="H51" s="96"/>
      <c r="I51" s="96"/>
      <c r="J51" s="96"/>
      <c r="K51" s="96"/>
      <c r="L51" s="96"/>
      <c r="M51" s="96"/>
      <c r="N51" s="96"/>
      <c r="O51" s="96"/>
      <c r="P51" s="96"/>
      <c r="Q51" s="96"/>
      <c r="R51" s="96"/>
      <c r="S51" s="96"/>
      <c r="T51" s="96"/>
      <c r="U51" s="96"/>
      <c r="V51" s="96"/>
      <c r="W51" s="96"/>
      <c r="X51" s="96"/>
      <c r="Y51" s="96"/>
      <c r="Z51" s="96"/>
      <c r="AA51" s="96"/>
      <c r="AB51" s="96"/>
      <c r="AC51" s="96"/>
      <c r="AD51" s="95"/>
      <c r="AE51" s="95"/>
      <c r="AF51" s="95"/>
      <c r="AG51" s="95"/>
      <c r="AH51" s="96"/>
      <c r="AI51" s="81"/>
      <c r="AJ51" s="81"/>
      <c r="AK51" s="81"/>
      <c r="AL51" s="81"/>
      <c r="AM51" s="81"/>
      <c r="AN51" s="81"/>
      <c r="AO51" s="81"/>
      <c r="AP51" s="81"/>
      <c r="AQ51" s="81"/>
      <c r="AR51" s="81"/>
      <c r="AS51" s="81"/>
      <c r="AT51" s="81"/>
      <c r="AU51" s="81"/>
      <c r="AV51" s="81"/>
      <c r="AW51" s="81"/>
      <c r="AX51" s="81"/>
      <c r="AY51" s="81"/>
      <c r="AZ51" s="81"/>
      <c r="BA51" s="81"/>
      <c r="BB51" s="81"/>
      <c r="BC51" s="81"/>
      <c r="BD51" s="81"/>
      <c r="BE51" s="81"/>
      <c r="BF51" s="81"/>
      <c r="BG51" s="81"/>
      <c r="BH51" s="81"/>
      <c r="BI51" s="81"/>
      <c r="BJ51" s="81"/>
      <c r="BK51" s="81"/>
      <c r="BL51" s="81"/>
      <c r="BM51" s="81"/>
      <c r="BN51" s="81"/>
    </row>
    <row r="52" spans="1:66" ht="15.95" customHeight="1" x14ac:dyDescent="0.25">
      <c r="A52" s="230" t="s">
        <v>230</v>
      </c>
      <c r="B52" s="230"/>
      <c r="C52" s="230"/>
      <c r="D52" s="230"/>
      <c r="E52" s="231"/>
      <c r="F52" s="231"/>
      <c r="G52" s="96"/>
      <c r="H52" s="96"/>
      <c r="I52" s="96"/>
      <c r="J52" s="96"/>
      <c r="K52" s="96"/>
      <c r="L52" s="96"/>
      <c r="M52" s="96"/>
      <c r="N52" s="96"/>
      <c r="O52" s="96"/>
      <c r="P52" s="96"/>
      <c r="Q52" s="96"/>
      <c r="R52" s="96"/>
      <c r="S52" s="96"/>
      <c r="T52" s="96"/>
      <c r="U52" s="96"/>
      <c r="V52" s="96"/>
      <c r="W52" s="96"/>
      <c r="X52" s="96"/>
      <c r="Y52" s="96"/>
      <c r="Z52" s="96"/>
      <c r="AA52" s="96"/>
      <c r="AB52" s="96"/>
      <c r="AC52" s="96"/>
      <c r="AD52" s="95"/>
      <c r="AE52" s="95"/>
      <c r="AF52" s="95"/>
      <c r="AG52" s="95"/>
      <c r="AH52" s="96"/>
      <c r="AI52" s="81"/>
      <c r="AJ52" s="81"/>
      <c r="AK52" s="81"/>
      <c r="AL52" s="81"/>
      <c r="AM52" s="81"/>
      <c r="AN52" s="81"/>
      <c r="AO52" s="81"/>
      <c r="AP52" s="81"/>
      <c r="AQ52" s="81"/>
      <c r="AR52" s="81"/>
      <c r="AS52" s="81"/>
      <c r="AT52" s="81"/>
      <c r="AU52" s="81"/>
      <c r="AV52" s="81"/>
      <c r="AW52" s="81"/>
      <c r="AX52" s="81"/>
      <c r="AY52" s="81"/>
      <c r="AZ52" s="81"/>
      <c r="BA52" s="81"/>
      <c r="BB52" s="81"/>
      <c r="BC52" s="81"/>
      <c r="BD52" s="81"/>
      <c r="BE52" s="81"/>
      <c r="BF52" s="81"/>
      <c r="BG52" s="81"/>
      <c r="BH52" s="81"/>
      <c r="BI52" s="81"/>
      <c r="BJ52" s="81"/>
      <c r="BK52" s="81"/>
      <c r="BL52" s="81"/>
      <c r="BM52" s="81"/>
      <c r="BN52" s="81"/>
    </row>
    <row r="53" spans="1:66" ht="15.95" customHeight="1" thickBot="1" x14ac:dyDescent="0.3">
      <c r="A53" s="81"/>
      <c r="B53" s="81"/>
      <c r="C53" s="81"/>
      <c r="D53" s="81"/>
      <c r="E53" s="81"/>
      <c r="F53" s="81"/>
      <c r="G53" s="81"/>
      <c r="H53" s="81"/>
      <c r="I53" s="81"/>
      <c r="J53" s="81"/>
      <c r="K53" s="81"/>
      <c r="L53" s="81"/>
      <c r="M53" s="81"/>
      <c r="N53" s="81"/>
      <c r="O53" s="81"/>
      <c r="P53" s="81"/>
      <c r="Q53" s="81"/>
      <c r="R53" s="81"/>
      <c r="S53" s="81"/>
      <c r="T53" s="81"/>
      <c r="U53" s="81"/>
      <c r="V53" s="81"/>
      <c r="W53" s="81"/>
      <c r="X53" s="81"/>
      <c r="Y53" s="81"/>
      <c r="Z53" s="81"/>
      <c r="AA53" s="81"/>
      <c r="AB53" s="81"/>
      <c r="AC53" s="81"/>
      <c r="AD53" s="81"/>
      <c r="AE53" s="81"/>
      <c r="AF53" s="81"/>
      <c r="AG53" s="81"/>
      <c r="AH53" s="81"/>
      <c r="AI53" s="81"/>
      <c r="AJ53" s="81"/>
      <c r="AK53" s="81"/>
      <c r="AL53" s="81"/>
      <c r="AM53" s="81"/>
      <c r="AN53" s="81"/>
      <c r="AO53" s="81"/>
      <c r="AP53" s="81"/>
      <c r="AQ53" s="81"/>
      <c r="AR53" s="81"/>
      <c r="AS53" s="81"/>
      <c r="AT53" s="81"/>
      <c r="AU53" s="81"/>
      <c r="AV53" s="81"/>
      <c r="AW53" s="81"/>
      <c r="AX53" s="81"/>
      <c r="AY53" s="81"/>
      <c r="AZ53" s="81"/>
      <c r="BA53" s="81"/>
      <c r="BB53" s="81"/>
      <c r="BC53" s="81"/>
      <c r="BD53" s="81"/>
      <c r="BE53" s="81"/>
      <c r="BF53" s="81"/>
      <c r="BG53" s="81"/>
      <c r="BH53" s="81"/>
      <c r="BI53" s="81"/>
      <c r="BJ53" s="81"/>
      <c r="BK53" s="81"/>
      <c r="BL53" s="81"/>
      <c r="BM53" s="81"/>
      <c r="BN53" s="81"/>
    </row>
    <row r="54" spans="1:66" ht="15.95" customHeight="1" x14ac:dyDescent="0.25">
      <c r="A54" s="232" t="s">
        <v>229</v>
      </c>
      <c r="B54" s="232"/>
      <c r="C54" s="232"/>
      <c r="D54" s="232"/>
      <c r="E54" s="229" t="s">
        <v>460</v>
      </c>
      <c r="F54" s="229"/>
      <c r="G54" s="83">
        <v>2016</v>
      </c>
      <c r="H54" s="83">
        <v>2017</v>
      </c>
      <c r="I54" s="83">
        <v>2018</v>
      </c>
      <c r="J54" s="83">
        <v>2019</v>
      </c>
      <c r="K54" s="83">
        <v>2020</v>
      </c>
      <c r="L54" s="83">
        <v>2021</v>
      </c>
      <c r="M54" s="83">
        <v>2022</v>
      </c>
      <c r="N54" s="83">
        <v>2023</v>
      </c>
      <c r="O54" s="83">
        <v>2024</v>
      </c>
      <c r="P54" s="83">
        <v>2025</v>
      </c>
      <c r="Q54" s="83">
        <v>2026</v>
      </c>
      <c r="R54" s="83">
        <v>2027</v>
      </c>
      <c r="S54" s="83">
        <v>2028</v>
      </c>
      <c r="T54" s="83">
        <v>2029</v>
      </c>
      <c r="U54" s="83">
        <v>2030</v>
      </c>
      <c r="V54" s="83">
        <v>2031</v>
      </c>
      <c r="W54" s="83">
        <v>2032</v>
      </c>
      <c r="X54" s="83">
        <v>2033</v>
      </c>
      <c r="Y54" s="83">
        <v>2034</v>
      </c>
      <c r="Z54" s="83">
        <v>2035</v>
      </c>
      <c r="AA54" s="83">
        <v>2036</v>
      </c>
      <c r="AB54" s="83">
        <v>2037</v>
      </c>
      <c r="AC54" s="83">
        <v>2038</v>
      </c>
      <c r="AD54" s="99"/>
      <c r="AE54" s="99"/>
      <c r="AF54" s="99"/>
      <c r="AG54" s="99"/>
      <c r="AH54" s="99" t="s">
        <v>437</v>
      </c>
      <c r="AI54" s="81"/>
      <c r="AJ54" s="81"/>
      <c r="AK54" s="81"/>
      <c r="AL54" s="81"/>
      <c r="AM54" s="81"/>
      <c r="AN54" s="81"/>
      <c r="AO54" s="81"/>
      <c r="AP54" s="81"/>
      <c r="AQ54" s="81"/>
      <c r="AR54" s="81"/>
      <c r="AS54" s="81"/>
      <c r="AT54" s="81"/>
      <c r="AU54" s="81"/>
      <c r="AV54" s="81"/>
      <c r="AW54" s="81"/>
      <c r="AX54" s="81"/>
      <c r="AY54" s="81"/>
      <c r="AZ54" s="81"/>
      <c r="BA54" s="81"/>
      <c r="BB54" s="81"/>
      <c r="BC54" s="81"/>
      <c r="BD54" s="81"/>
      <c r="BE54" s="81"/>
      <c r="BF54" s="81"/>
      <c r="BG54" s="81"/>
      <c r="BH54" s="81"/>
      <c r="BI54" s="81"/>
      <c r="BJ54" s="81"/>
      <c r="BK54" s="81"/>
      <c r="BL54" s="81"/>
      <c r="BM54" s="81"/>
      <c r="BN54" s="81"/>
    </row>
    <row r="55" spans="1:66" ht="15.95" customHeight="1" x14ac:dyDescent="0.25">
      <c r="A55" s="230" t="s">
        <v>228</v>
      </c>
      <c r="B55" s="230"/>
      <c r="C55" s="230"/>
      <c r="D55" s="230"/>
      <c r="E55" s="231"/>
      <c r="F55" s="231"/>
      <c r="G55" s="96"/>
      <c r="H55" s="98">
        <v>461166</v>
      </c>
      <c r="I55" s="98">
        <v>-98833</v>
      </c>
      <c r="J55" s="98">
        <v>-101798</v>
      </c>
      <c r="K55" s="98">
        <v>-104852</v>
      </c>
      <c r="L55" s="98">
        <v>-107997</v>
      </c>
      <c r="M55" s="98">
        <v>-111237</v>
      </c>
      <c r="N55" s="98">
        <v>-114574</v>
      </c>
      <c r="O55" s="98">
        <v>-118012</v>
      </c>
      <c r="P55" s="98">
        <v>-121552</v>
      </c>
      <c r="Q55" s="98">
        <v>-125199</v>
      </c>
      <c r="R55" s="98">
        <v>-128955</v>
      </c>
      <c r="S55" s="98">
        <v>-132823</v>
      </c>
      <c r="T55" s="98">
        <v>-136808</v>
      </c>
      <c r="U55" s="98">
        <v>-140912</v>
      </c>
      <c r="V55" s="98">
        <v>-145140</v>
      </c>
      <c r="W55" s="98">
        <v>-149494</v>
      </c>
      <c r="X55" s="98">
        <v>-153979</v>
      </c>
      <c r="Y55" s="98">
        <v>-158598</v>
      </c>
      <c r="Z55" s="98">
        <v>-163356</v>
      </c>
      <c r="AA55" s="98">
        <v>-168256</v>
      </c>
      <c r="AB55" s="98">
        <v>-173304</v>
      </c>
      <c r="AC55" s="98">
        <v>-178503</v>
      </c>
      <c r="AD55" s="95"/>
      <c r="AE55" s="95"/>
      <c r="AF55" s="95"/>
      <c r="AG55" s="95"/>
      <c r="AH55" s="98">
        <v>-6990964</v>
      </c>
      <c r="AI55" s="81"/>
      <c r="AJ55" s="81"/>
      <c r="AK55" s="81"/>
      <c r="AL55" s="81"/>
      <c r="AM55" s="81"/>
      <c r="AN55" s="81"/>
      <c r="AO55" s="81"/>
      <c r="AP55" s="81"/>
      <c r="AQ55" s="81"/>
      <c r="AR55" s="81"/>
      <c r="AS55" s="81"/>
      <c r="AT55" s="81"/>
      <c r="AU55" s="81"/>
      <c r="AV55" s="81"/>
      <c r="AW55" s="81"/>
      <c r="AX55" s="81"/>
      <c r="AY55" s="81"/>
      <c r="AZ55" s="81"/>
      <c r="BA55" s="81"/>
      <c r="BB55" s="81"/>
      <c r="BC55" s="81"/>
      <c r="BD55" s="81"/>
      <c r="BE55" s="81"/>
      <c r="BF55" s="81"/>
      <c r="BG55" s="81"/>
      <c r="BH55" s="81"/>
      <c r="BI55" s="81"/>
      <c r="BJ55" s="81"/>
      <c r="BK55" s="81"/>
      <c r="BL55" s="81"/>
      <c r="BM55" s="81"/>
      <c r="BN55" s="81"/>
    </row>
    <row r="56" spans="1:66" ht="15.95" customHeight="1" x14ac:dyDescent="0.25">
      <c r="A56" s="230" t="s">
        <v>227</v>
      </c>
      <c r="B56" s="230"/>
      <c r="C56" s="230"/>
      <c r="D56" s="230"/>
      <c r="E56" s="231"/>
      <c r="F56" s="231"/>
      <c r="G56" s="98">
        <v>33675</v>
      </c>
      <c r="H56" s="96"/>
      <c r="I56" s="96"/>
      <c r="J56" s="98">
        <v>69166</v>
      </c>
      <c r="K56" s="98">
        <v>-136095</v>
      </c>
      <c r="L56" s="96"/>
      <c r="M56" s="96"/>
      <c r="N56" s="98">
        <v>80915</v>
      </c>
      <c r="O56" s="98">
        <v>-159212</v>
      </c>
      <c r="P56" s="98">
        <v>262547</v>
      </c>
      <c r="Q56" s="98">
        <v>-31709</v>
      </c>
      <c r="R56" s="98">
        <v>94659</v>
      </c>
      <c r="S56" s="98">
        <v>-186256</v>
      </c>
      <c r="T56" s="96"/>
      <c r="U56" s="96"/>
      <c r="V56" s="98">
        <v>110737</v>
      </c>
      <c r="W56" s="98">
        <v>-217893</v>
      </c>
      <c r="X56" s="96"/>
      <c r="Y56" s="96"/>
      <c r="Z56" s="98">
        <v>518180</v>
      </c>
      <c r="AA56" s="98">
        <v>-301841</v>
      </c>
      <c r="AB56" s="96"/>
      <c r="AC56" s="96"/>
      <c r="AD56" s="95"/>
      <c r="AE56" s="95"/>
      <c r="AF56" s="95"/>
      <c r="AG56" s="95"/>
      <c r="AH56" s="98">
        <v>-8154438</v>
      </c>
      <c r="AI56" s="81"/>
      <c r="AJ56" s="81"/>
      <c r="AK56" s="81"/>
      <c r="AL56" s="81"/>
      <c r="AM56" s="81"/>
      <c r="AN56" s="81"/>
      <c r="AO56" s="81"/>
      <c r="AP56" s="81"/>
      <c r="AQ56" s="81"/>
      <c r="AR56" s="81"/>
      <c r="AS56" s="81"/>
      <c r="AT56" s="81"/>
      <c r="AU56" s="81"/>
      <c r="AV56" s="81"/>
      <c r="AW56" s="81"/>
      <c r="AX56" s="81"/>
      <c r="AY56" s="81"/>
      <c r="AZ56" s="81"/>
      <c r="BA56" s="81"/>
      <c r="BB56" s="81"/>
      <c r="BC56" s="81"/>
      <c r="BD56" s="81"/>
      <c r="BE56" s="81"/>
      <c r="BF56" s="81"/>
      <c r="BG56" s="81"/>
      <c r="BH56" s="81"/>
      <c r="BI56" s="81"/>
      <c r="BJ56" s="81"/>
      <c r="BK56" s="81"/>
      <c r="BL56" s="81"/>
      <c r="BM56" s="81"/>
      <c r="BN56" s="81"/>
    </row>
    <row r="57" spans="1:66" ht="15.95" customHeight="1" x14ac:dyDescent="0.25">
      <c r="A57" s="230" t="s">
        <v>226</v>
      </c>
      <c r="B57" s="230"/>
      <c r="C57" s="230"/>
      <c r="D57" s="230"/>
      <c r="E57" s="231"/>
      <c r="F57" s="231"/>
      <c r="G57" s="96"/>
      <c r="H57" s="96"/>
      <c r="I57" s="96"/>
      <c r="J57" s="96"/>
      <c r="K57" s="96"/>
      <c r="L57" s="96"/>
      <c r="M57" s="96"/>
      <c r="N57" s="96"/>
      <c r="O57" s="96"/>
      <c r="P57" s="96"/>
      <c r="Q57" s="96"/>
      <c r="R57" s="96"/>
      <c r="S57" s="96"/>
      <c r="T57" s="96"/>
      <c r="U57" s="96"/>
      <c r="V57" s="96"/>
      <c r="W57" s="96"/>
      <c r="X57" s="96"/>
      <c r="Y57" s="96"/>
      <c r="Z57" s="96"/>
      <c r="AA57" s="96"/>
      <c r="AB57" s="96"/>
      <c r="AC57" s="96"/>
      <c r="AD57" s="95"/>
      <c r="AE57" s="95"/>
      <c r="AF57" s="95"/>
      <c r="AG57" s="95"/>
      <c r="AH57" s="96"/>
      <c r="AI57" s="81"/>
      <c r="AJ57" s="81"/>
      <c r="AK57" s="81"/>
      <c r="AL57" s="81"/>
      <c r="AM57" s="81"/>
      <c r="AN57" s="81"/>
      <c r="AO57" s="81"/>
      <c r="AP57" s="81"/>
      <c r="AQ57" s="81"/>
      <c r="AR57" s="81"/>
      <c r="AS57" s="81"/>
      <c r="AT57" s="81"/>
      <c r="AU57" s="81"/>
      <c r="AV57" s="81"/>
      <c r="AW57" s="81"/>
      <c r="AX57" s="81"/>
      <c r="AY57" s="81"/>
      <c r="AZ57" s="81"/>
      <c r="BA57" s="81"/>
      <c r="BB57" s="81"/>
      <c r="BC57" s="81"/>
      <c r="BD57" s="81"/>
      <c r="BE57" s="81"/>
      <c r="BF57" s="81"/>
      <c r="BG57" s="81"/>
      <c r="BH57" s="81"/>
      <c r="BI57" s="81"/>
      <c r="BJ57" s="81"/>
      <c r="BK57" s="81"/>
      <c r="BL57" s="81"/>
      <c r="BM57" s="81"/>
      <c r="BN57" s="81"/>
    </row>
    <row r="58" spans="1:66" ht="32.1" customHeight="1" x14ac:dyDescent="0.25">
      <c r="A58" s="230" t="s">
        <v>439</v>
      </c>
      <c r="B58" s="230"/>
      <c r="C58" s="230"/>
      <c r="D58" s="230"/>
      <c r="E58" s="231"/>
      <c r="F58" s="231"/>
      <c r="G58" s="98">
        <v>-7273596</v>
      </c>
      <c r="H58" s="98">
        <v>-8167226</v>
      </c>
      <c r="I58" s="98">
        <v>-8504763</v>
      </c>
      <c r="J58" s="98">
        <v>-8838577</v>
      </c>
      <c r="K58" s="98">
        <v>-9185553</v>
      </c>
      <c r="L58" s="98">
        <v>-9546210</v>
      </c>
      <c r="M58" s="98">
        <v>-9921091</v>
      </c>
      <c r="N58" s="98">
        <v>-10310758</v>
      </c>
      <c r="O58" s="98">
        <v>-10715796</v>
      </c>
      <c r="P58" s="98">
        <v>-11136814</v>
      </c>
      <c r="Q58" s="98">
        <v>-11574445</v>
      </c>
      <c r="R58" s="98">
        <v>-12029345</v>
      </c>
      <c r="S58" s="98">
        <v>-12502199</v>
      </c>
      <c r="T58" s="98">
        <v>-12993718</v>
      </c>
      <c r="U58" s="98">
        <v>-13504640</v>
      </c>
      <c r="V58" s="98">
        <v>-14035734</v>
      </c>
      <c r="W58" s="98">
        <v>-14587799</v>
      </c>
      <c r="X58" s="98">
        <v>-15161667</v>
      </c>
      <c r="Y58" s="98">
        <v>-15758199</v>
      </c>
      <c r="Z58" s="98">
        <v>-16378295</v>
      </c>
      <c r="AA58" s="98">
        <v>-17022887</v>
      </c>
      <c r="AB58" s="98">
        <v>-17692947</v>
      </c>
      <c r="AC58" s="98">
        <v>-18389484</v>
      </c>
      <c r="AD58" s="95"/>
      <c r="AE58" s="95"/>
      <c r="AF58" s="95"/>
      <c r="AG58" s="95"/>
      <c r="AH58" s="98">
        <v>-811097093</v>
      </c>
      <c r="AI58" s="81"/>
      <c r="AJ58" s="81"/>
      <c r="AK58" s="81"/>
      <c r="AL58" s="81"/>
      <c r="AM58" s="81"/>
      <c r="AN58" s="81"/>
      <c r="AO58" s="81"/>
      <c r="AP58" s="81"/>
      <c r="AQ58" s="81"/>
      <c r="AR58" s="81"/>
      <c r="AS58" s="81"/>
      <c r="AT58" s="81"/>
      <c r="AU58" s="81"/>
      <c r="AV58" s="81"/>
      <c r="AW58" s="81"/>
      <c r="AX58" s="81"/>
      <c r="AY58" s="81"/>
      <c r="AZ58" s="81"/>
      <c r="BA58" s="81"/>
      <c r="BB58" s="81"/>
      <c r="BC58" s="81"/>
      <c r="BD58" s="81"/>
      <c r="BE58" s="81"/>
      <c r="BF58" s="81"/>
      <c r="BG58" s="81"/>
      <c r="BH58" s="81"/>
      <c r="BI58" s="81"/>
      <c r="BJ58" s="81"/>
      <c r="BK58" s="81"/>
      <c r="BL58" s="81"/>
      <c r="BM58" s="81"/>
      <c r="BN58" s="81"/>
    </row>
    <row r="59" spans="1:66" ht="32.1" customHeight="1" x14ac:dyDescent="0.25">
      <c r="A59" s="230" t="s">
        <v>224</v>
      </c>
      <c r="B59" s="230"/>
      <c r="C59" s="230"/>
      <c r="D59" s="230"/>
      <c r="E59" s="231"/>
      <c r="F59" s="231"/>
      <c r="G59" s="96"/>
      <c r="H59" s="96"/>
      <c r="I59" s="96"/>
      <c r="J59" s="96"/>
      <c r="K59" s="96"/>
      <c r="L59" s="96"/>
      <c r="M59" s="96"/>
      <c r="N59" s="96"/>
      <c r="O59" s="96"/>
      <c r="P59" s="96"/>
      <c r="Q59" s="96"/>
      <c r="R59" s="96"/>
      <c r="S59" s="96"/>
      <c r="T59" s="96"/>
      <c r="U59" s="96"/>
      <c r="V59" s="96"/>
      <c r="W59" s="96"/>
      <c r="X59" s="96"/>
      <c r="Y59" s="96"/>
      <c r="Z59" s="96"/>
      <c r="AA59" s="96"/>
      <c r="AB59" s="96"/>
      <c r="AC59" s="96"/>
      <c r="AD59" s="95"/>
      <c r="AE59" s="95"/>
      <c r="AF59" s="95"/>
      <c r="AG59" s="95"/>
      <c r="AH59" s="96"/>
      <c r="AI59" s="81"/>
      <c r="AJ59" s="81"/>
      <c r="AK59" s="81"/>
      <c r="AL59" s="81"/>
      <c r="AM59" s="81"/>
      <c r="AN59" s="81"/>
      <c r="AO59" s="81"/>
      <c r="AP59" s="81"/>
      <c r="AQ59" s="81"/>
      <c r="AR59" s="81"/>
      <c r="AS59" s="81"/>
      <c r="AT59" s="81"/>
      <c r="AU59" s="81"/>
      <c r="AV59" s="81"/>
      <c r="AW59" s="81"/>
      <c r="AX59" s="81"/>
      <c r="AY59" s="81"/>
      <c r="AZ59" s="81"/>
      <c r="BA59" s="81"/>
      <c r="BB59" s="81"/>
      <c r="BC59" s="81"/>
      <c r="BD59" s="81"/>
      <c r="BE59" s="81"/>
      <c r="BF59" s="81"/>
      <c r="BG59" s="81"/>
      <c r="BH59" s="81"/>
      <c r="BI59" s="81"/>
      <c r="BJ59" s="81"/>
      <c r="BK59" s="81"/>
      <c r="BL59" s="81"/>
      <c r="BM59" s="81"/>
      <c r="BN59" s="81"/>
    </row>
    <row r="60" spans="1:66" ht="32.1" customHeight="1" x14ac:dyDescent="0.25">
      <c r="A60" s="230" t="s">
        <v>440</v>
      </c>
      <c r="B60" s="230"/>
      <c r="C60" s="230"/>
      <c r="D60" s="230"/>
      <c r="E60" s="231"/>
      <c r="F60" s="231"/>
      <c r="G60" s="98">
        <v>-7239921</v>
      </c>
      <c r="H60" s="98">
        <v>-7706060</v>
      </c>
      <c r="I60" s="98">
        <v>-8603596</v>
      </c>
      <c r="J60" s="98">
        <v>-8871209</v>
      </c>
      <c r="K60" s="98">
        <v>-9426500</v>
      </c>
      <c r="L60" s="98">
        <v>-9654208</v>
      </c>
      <c r="M60" s="98">
        <v>-10032328</v>
      </c>
      <c r="N60" s="98">
        <v>-10344418</v>
      </c>
      <c r="O60" s="98">
        <v>-10993020</v>
      </c>
      <c r="P60" s="98">
        <v>-10995820</v>
      </c>
      <c r="Q60" s="98">
        <v>-11731352</v>
      </c>
      <c r="R60" s="98">
        <v>-12063641</v>
      </c>
      <c r="S60" s="98">
        <v>-12821278</v>
      </c>
      <c r="T60" s="98">
        <v>-13130525</v>
      </c>
      <c r="U60" s="98">
        <v>-13645552</v>
      </c>
      <c r="V60" s="98">
        <v>-14070136</v>
      </c>
      <c r="W60" s="98">
        <v>-14955186</v>
      </c>
      <c r="X60" s="98">
        <v>-15315645</v>
      </c>
      <c r="Y60" s="98">
        <v>-15916797</v>
      </c>
      <c r="Z60" s="98">
        <v>-16023470</v>
      </c>
      <c r="AA60" s="98">
        <v>-17492985</v>
      </c>
      <c r="AB60" s="98">
        <v>-17866251</v>
      </c>
      <c r="AC60" s="98">
        <v>-18567987</v>
      </c>
      <c r="AD60" s="95"/>
      <c r="AE60" s="95"/>
      <c r="AF60" s="95"/>
      <c r="AG60" s="95"/>
      <c r="AH60" s="98">
        <v>-826242495</v>
      </c>
      <c r="AI60" s="81"/>
      <c r="AJ60" s="81"/>
      <c r="AK60" s="81"/>
      <c r="AL60" s="81"/>
      <c r="AM60" s="81"/>
      <c r="AN60" s="81"/>
      <c r="AO60" s="81"/>
      <c r="AP60" s="81"/>
      <c r="AQ60" s="81"/>
      <c r="AR60" s="81"/>
      <c r="AS60" s="81"/>
      <c r="AT60" s="81"/>
      <c r="AU60" s="81"/>
      <c r="AV60" s="81"/>
      <c r="AW60" s="81"/>
      <c r="AX60" s="81"/>
      <c r="AY60" s="81"/>
      <c r="AZ60" s="81"/>
      <c r="BA60" s="81"/>
      <c r="BB60" s="81"/>
      <c r="BC60" s="81"/>
      <c r="BD60" s="81"/>
      <c r="BE60" s="81"/>
      <c r="BF60" s="81"/>
      <c r="BG60" s="81"/>
      <c r="BH60" s="81"/>
      <c r="BI60" s="81"/>
      <c r="BJ60" s="81"/>
      <c r="BK60" s="81"/>
      <c r="BL60" s="81"/>
      <c r="BM60" s="81"/>
      <c r="BN60" s="81"/>
    </row>
    <row r="61" spans="1:66" ht="32.1" customHeight="1" x14ac:dyDescent="0.25">
      <c r="A61" s="230" t="s">
        <v>220</v>
      </c>
      <c r="B61" s="230"/>
      <c r="C61" s="230"/>
      <c r="D61" s="230"/>
      <c r="E61" s="231"/>
      <c r="F61" s="231"/>
      <c r="G61" s="96"/>
      <c r="H61" s="98">
        <v>-46205613</v>
      </c>
      <c r="I61" s="98">
        <v>-46205613</v>
      </c>
      <c r="J61" s="98">
        <v>-46205613</v>
      </c>
      <c r="K61" s="98">
        <v>-46205613</v>
      </c>
      <c r="L61" s="98">
        <v>-46205613</v>
      </c>
      <c r="M61" s="98">
        <v>-46205613</v>
      </c>
      <c r="N61" s="98">
        <v>-46205613</v>
      </c>
      <c r="O61" s="98">
        <v>-46205613</v>
      </c>
      <c r="P61" s="98">
        <v>-46205613</v>
      </c>
      <c r="Q61" s="98">
        <v>-46205613</v>
      </c>
      <c r="R61" s="98">
        <v>-46205613</v>
      </c>
      <c r="S61" s="98">
        <v>-46205613</v>
      </c>
      <c r="T61" s="98">
        <v>-46205613</v>
      </c>
      <c r="U61" s="98">
        <v>-46205613</v>
      </c>
      <c r="V61" s="98">
        <v>-46205613</v>
      </c>
      <c r="W61" s="98">
        <v>-46205613</v>
      </c>
      <c r="X61" s="98">
        <v>-46205613</v>
      </c>
      <c r="Y61" s="98">
        <v>-46205613</v>
      </c>
      <c r="Z61" s="98">
        <v>-46205613</v>
      </c>
      <c r="AA61" s="98">
        <v>-46205613</v>
      </c>
      <c r="AB61" s="96"/>
      <c r="AC61" s="96"/>
      <c r="AD61" s="95"/>
      <c r="AE61" s="95"/>
      <c r="AF61" s="95"/>
      <c r="AG61" s="95"/>
      <c r="AH61" s="98">
        <v>-924112252</v>
      </c>
      <c r="AI61" s="81"/>
      <c r="AJ61" s="81"/>
      <c r="AK61" s="81"/>
      <c r="AL61" s="81"/>
      <c r="AM61" s="81"/>
      <c r="AN61" s="81"/>
      <c r="AO61" s="81"/>
      <c r="AP61" s="81"/>
      <c r="AQ61" s="81"/>
      <c r="AR61" s="81"/>
      <c r="AS61" s="81"/>
      <c r="AT61" s="81"/>
      <c r="AU61" s="81"/>
      <c r="AV61" s="81"/>
      <c r="AW61" s="81"/>
      <c r="AX61" s="81"/>
      <c r="AY61" s="81"/>
      <c r="AZ61" s="81"/>
      <c r="BA61" s="81"/>
      <c r="BB61" s="81"/>
      <c r="BC61" s="81"/>
      <c r="BD61" s="81"/>
      <c r="BE61" s="81"/>
      <c r="BF61" s="81"/>
      <c r="BG61" s="81"/>
      <c r="BH61" s="81"/>
      <c r="BI61" s="81"/>
      <c r="BJ61" s="81"/>
      <c r="BK61" s="81"/>
      <c r="BL61" s="81"/>
      <c r="BM61" s="81"/>
      <c r="BN61" s="81"/>
    </row>
    <row r="62" spans="1:66" ht="32.1" customHeight="1" x14ac:dyDescent="0.25">
      <c r="A62" s="230" t="s">
        <v>441</v>
      </c>
      <c r="B62" s="230"/>
      <c r="C62" s="230"/>
      <c r="D62" s="230"/>
      <c r="E62" s="231"/>
      <c r="F62" s="231"/>
      <c r="G62" s="98">
        <v>-7239921</v>
      </c>
      <c r="H62" s="98">
        <v>-53911673</v>
      </c>
      <c r="I62" s="98">
        <v>-54809209</v>
      </c>
      <c r="J62" s="98">
        <v>-55076822</v>
      </c>
      <c r="K62" s="98">
        <v>-55632113</v>
      </c>
      <c r="L62" s="98">
        <v>-55859820</v>
      </c>
      <c r="M62" s="98">
        <v>-56237941</v>
      </c>
      <c r="N62" s="98">
        <v>-56550030</v>
      </c>
      <c r="O62" s="98">
        <v>-57198633</v>
      </c>
      <c r="P62" s="98">
        <v>-57201432</v>
      </c>
      <c r="Q62" s="98">
        <v>-57936965</v>
      </c>
      <c r="R62" s="98">
        <v>-58269253</v>
      </c>
      <c r="S62" s="98">
        <v>-59026891</v>
      </c>
      <c r="T62" s="98">
        <v>-59336138</v>
      </c>
      <c r="U62" s="98">
        <v>-59851165</v>
      </c>
      <c r="V62" s="98">
        <v>-60275749</v>
      </c>
      <c r="W62" s="98">
        <v>-61160799</v>
      </c>
      <c r="X62" s="98">
        <v>-61521258</v>
      </c>
      <c r="Y62" s="98">
        <v>-62122409</v>
      </c>
      <c r="Z62" s="98">
        <v>-62229083</v>
      </c>
      <c r="AA62" s="98">
        <v>-63698597</v>
      </c>
      <c r="AB62" s="98">
        <v>-17866251</v>
      </c>
      <c r="AC62" s="98">
        <v>-18567987</v>
      </c>
      <c r="AD62" s="95"/>
      <c r="AE62" s="95"/>
      <c r="AF62" s="95"/>
      <c r="AG62" s="95"/>
      <c r="AH62" s="98">
        <v>-1750354747</v>
      </c>
      <c r="AI62" s="81"/>
      <c r="AJ62" s="81"/>
      <c r="AK62" s="81"/>
      <c r="AL62" s="81"/>
      <c r="AM62" s="81"/>
      <c r="AN62" s="81"/>
      <c r="AO62" s="81"/>
      <c r="AP62" s="81"/>
      <c r="AQ62" s="81"/>
      <c r="AR62" s="81"/>
      <c r="AS62" s="81"/>
      <c r="AT62" s="81"/>
      <c r="AU62" s="81"/>
      <c r="AV62" s="81"/>
      <c r="AW62" s="81"/>
      <c r="AX62" s="81"/>
      <c r="AY62" s="81"/>
      <c r="AZ62" s="81"/>
      <c r="BA62" s="81"/>
      <c r="BB62" s="81"/>
      <c r="BC62" s="81"/>
      <c r="BD62" s="81"/>
      <c r="BE62" s="81"/>
      <c r="BF62" s="81"/>
      <c r="BG62" s="81"/>
      <c r="BH62" s="81"/>
      <c r="BI62" s="81"/>
      <c r="BJ62" s="81"/>
      <c r="BK62" s="81"/>
      <c r="BL62" s="81"/>
      <c r="BM62" s="81"/>
      <c r="BN62" s="81"/>
    </row>
    <row r="63" spans="1:66" ht="15.95" customHeight="1" x14ac:dyDescent="0.25">
      <c r="A63" s="230" t="s">
        <v>219</v>
      </c>
      <c r="B63" s="230"/>
      <c r="C63" s="230"/>
      <c r="D63" s="230"/>
      <c r="E63" s="231"/>
      <c r="F63" s="231"/>
      <c r="G63" s="96"/>
      <c r="H63" s="96"/>
      <c r="I63" s="96"/>
      <c r="J63" s="96"/>
      <c r="K63" s="96"/>
      <c r="L63" s="96"/>
      <c r="M63" s="96"/>
      <c r="N63" s="96"/>
      <c r="O63" s="96"/>
      <c r="P63" s="96"/>
      <c r="Q63" s="96"/>
      <c r="R63" s="96"/>
      <c r="S63" s="96"/>
      <c r="T63" s="96"/>
      <c r="U63" s="96"/>
      <c r="V63" s="96"/>
      <c r="W63" s="96"/>
      <c r="X63" s="96"/>
      <c r="Y63" s="96"/>
      <c r="Z63" s="96"/>
      <c r="AA63" s="96"/>
      <c r="AB63" s="96"/>
      <c r="AC63" s="96"/>
      <c r="AD63" s="95"/>
      <c r="AE63" s="95"/>
      <c r="AF63" s="95"/>
      <c r="AG63" s="95"/>
      <c r="AH63" s="96"/>
      <c r="AI63" s="81"/>
      <c r="AJ63" s="81"/>
      <c r="AK63" s="81"/>
      <c r="AL63" s="81"/>
      <c r="AM63" s="81"/>
      <c r="AN63" s="81"/>
      <c r="AO63" s="81"/>
      <c r="AP63" s="81"/>
      <c r="AQ63" s="81"/>
      <c r="AR63" s="81"/>
      <c r="AS63" s="81"/>
      <c r="AT63" s="81"/>
      <c r="AU63" s="81"/>
      <c r="AV63" s="81"/>
      <c r="AW63" s="81"/>
      <c r="AX63" s="81"/>
      <c r="AY63" s="81"/>
      <c r="AZ63" s="81"/>
      <c r="BA63" s="81"/>
      <c r="BB63" s="81"/>
      <c r="BC63" s="81"/>
      <c r="BD63" s="81"/>
      <c r="BE63" s="81"/>
      <c r="BF63" s="81"/>
      <c r="BG63" s="81"/>
      <c r="BH63" s="81"/>
      <c r="BI63" s="81"/>
      <c r="BJ63" s="81"/>
      <c r="BK63" s="81"/>
      <c r="BL63" s="81"/>
      <c r="BM63" s="81"/>
      <c r="BN63" s="81"/>
    </row>
    <row r="64" spans="1:66" ht="32.1" customHeight="1" x14ac:dyDescent="0.25">
      <c r="A64" s="230" t="s">
        <v>223</v>
      </c>
      <c r="B64" s="230"/>
      <c r="C64" s="230"/>
      <c r="D64" s="230"/>
      <c r="E64" s="231"/>
      <c r="F64" s="231"/>
      <c r="G64" s="98">
        <v>-7239921</v>
      </c>
      <c r="H64" s="98">
        <v>-53911673</v>
      </c>
      <c r="I64" s="98">
        <v>-54809209</v>
      </c>
      <c r="J64" s="98">
        <v>-55076822</v>
      </c>
      <c r="K64" s="98">
        <v>-55632113</v>
      </c>
      <c r="L64" s="98">
        <v>-55859820</v>
      </c>
      <c r="M64" s="98">
        <v>-56237941</v>
      </c>
      <c r="N64" s="98">
        <v>-56550030</v>
      </c>
      <c r="O64" s="98">
        <v>-57198633</v>
      </c>
      <c r="P64" s="98">
        <v>-57201432</v>
      </c>
      <c r="Q64" s="98">
        <v>-57936965</v>
      </c>
      <c r="R64" s="98">
        <v>-58269253</v>
      </c>
      <c r="S64" s="98">
        <v>-59026891</v>
      </c>
      <c r="T64" s="98">
        <v>-59336138</v>
      </c>
      <c r="U64" s="98">
        <v>-59851165</v>
      </c>
      <c r="V64" s="98">
        <v>-60275749</v>
      </c>
      <c r="W64" s="98">
        <v>-61160799</v>
      </c>
      <c r="X64" s="98">
        <v>-61521258</v>
      </c>
      <c r="Y64" s="98">
        <v>-62122409</v>
      </c>
      <c r="Z64" s="98">
        <v>-62229083</v>
      </c>
      <c r="AA64" s="98">
        <v>-63698597</v>
      </c>
      <c r="AB64" s="98">
        <v>-17866251</v>
      </c>
      <c r="AC64" s="98">
        <v>-18567987</v>
      </c>
      <c r="AD64" s="95"/>
      <c r="AE64" s="95"/>
      <c r="AF64" s="95"/>
      <c r="AG64" s="95"/>
      <c r="AH64" s="98">
        <v>-1750354747</v>
      </c>
      <c r="AI64" s="81"/>
      <c r="AJ64" s="81"/>
      <c r="AK64" s="81"/>
      <c r="AL64" s="81"/>
      <c r="AM64" s="81"/>
      <c r="AN64" s="81"/>
      <c r="AO64" s="81"/>
      <c r="AP64" s="81"/>
      <c r="AQ64" s="81"/>
      <c r="AR64" s="81"/>
      <c r="AS64" s="81"/>
      <c r="AT64" s="81"/>
      <c r="AU64" s="81"/>
      <c r="AV64" s="81"/>
      <c r="AW64" s="81"/>
      <c r="AX64" s="81"/>
      <c r="AY64" s="81"/>
      <c r="AZ64" s="81"/>
      <c r="BA64" s="81"/>
      <c r="BB64" s="81"/>
      <c r="BC64" s="81"/>
      <c r="BD64" s="81"/>
      <c r="BE64" s="81"/>
      <c r="BF64" s="81"/>
      <c r="BG64" s="81"/>
      <c r="BH64" s="81"/>
      <c r="BI64" s="81"/>
      <c r="BJ64" s="81"/>
      <c r="BK64" s="81"/>
      <c r="BL64" s="81"/>
      <c r="BM64" s="81"/>
      <c r="BN64" s="81"/>
    </row>
    <row r="65" spans="1:66" ht="15.95" customHeight="1" x14ac:dyDescent="0.25">
      <c r="A65" s="230" t="s">
        <v>218</v>
      </c>
      <c r="B65" s="230"/>
      <c r="C65" s="230"/>
      <c r="D65" s="230"/>
      <c r="E65" s="231"/>
      <c r="F65" s="231"/>
      <c r="G65" s="96"/>
      <c r="H65" s="96"/>
      <c r="I65" s="96"/>
      <c r="J65" s="96"/>
      <c r="K65" s="96"/>
      <c r="L65" s="96"/>
      <c r="M65" s="96"/>
      <c r="N65" s="96"/>
      <c r="O65" s="96"/>
      <c r="P65" s="96"/>
      <c r="Q65" s="96"/>
      <c r="R65" s="96"/>
      <c r="S65" s="96"/>
      <c r="T65" s="96"/>
      <c r="U65" s="96"/>
      <c r="V65" s="96"/>
      <c r="W65" s="96"/>
      <c r="X65" s="96"/>
      <c r="Y65" s="96"/>
      <c r="Z65" s="96"/>
      <c r="AA65" s="96"/>
      <c r="AB65" s="96"/>
      <c r="AC65" s="96"/>
      <c r="AD65" s="95"/>
      <c r="AE65" s="95"/>
      <c r="AF65" s="95"/>
      <c r="AG65" s="95"/>
      <c r="AH65" s="96"/>
      <c r="AI65" s="81"/>
      <c r="AJ65" s="81"/>
      <c r="AK65" s="81"/>
      <c r="AL65" s="81"/>
      <c r="AM65" s="81"/>
      <c r="AN65" s="81"/>
      <c r="AO65" s="81"/>
      <c r="AP65" s="81"/>
      <c r="AQ65" s="81"/>
      <c r="AR65" s="81"/>
      <c r="AS65" s="81"/>
      <c r="AT65" s="81"/>
      <c r="AU65" s="81"/>
      <c r="AV65" s="81"/>
      <c r="AW65" s="81"/>
      <c r="AX65" s="81"/>
      <c r="AY65" s="81"/>
      <c r="AZ65" s="81"/>
      <c r="BA65" s="81"/>
      <c r="BB65" s="81"/>
      <c r="BC65" s="81"/>
      <c r="BD65" s="81"/>
      <c r="BE65" s="81"/>
      <c r="BF65" s="81"/>
      <c r="BG65" s="81"/>
      <c r="BH65" s="81"/>
      <c r="BI65" s="81"/>
      <c r="BJ65" s="81"/>
      <c r="BK65" s="81"/>
      <c r="BL65" s="81"/>
      <c r="BM65" s="81"/>
      <c r="BN65" s="81"/>
    </row>
    <row r="66" spans="1:66" ht="32.1" customHeight="1" x14ac:dyDescent="0.25">
      <c r="A66" s="230" t="s">
        <v>222</v>
      </c>
      <c r="B66" s="230"/>
      <c r="C66" s="230"/>
      <c r="D66" s="230"/>
      <c r="E66" s="231"/>
      <c r="F66" s="231"/>
      <c r="G66" s="98">
        <v>-7239921</v>
      </c>
      <c r="H66" s="98">
        <v>-53911673</v>
      </c>
      <c r="I66" s="98">
        <v>-54809209</v>
      </c>
      <c r="J66" s="98">
        <v>-55076822</v>
      </c>
      <c r="K66" s="98">
        <v>-55632113</v>
      </c>
      <c r="L66" s="98">
        <v>-55859820</v>
      </c>
      <c r="M66" s="98">
        <v>-56237941</v>
      </c>
      <c r="N66" s="98">
        <v>-56550030</v>
      </c>
      <c r="O66" s="98">
        <v>-57198633</v>
      </c>
      <c r="P66" s="98">
        <v>-57201432</v>
      </c>
      <c r="Q66" s="98">
        <v>-57936965</v>
      </c>
      <c r="R66" s="98">
        <v>-58269253</v>
      </c>
      <c r="S66" s="98">
        <v>-59026891</v>
      </c>
      <c r="T66" s="98">
        <v>-59336138</v>
      </c>
      <c r="U66" s="98">
        <v>-59851165</v>
      </c>
      <c r="V66" s="98">
        <v>-60275749</v>
      </c>
      <c r="W66" s="98">
        <v>-61160799</v>
      </c>
      <c r="X66" s="98">
        <v>-61521258</v>
      </c>
      <c r="Y66" s="98">
        <v>-62122409</v>
      </c>
      <c r="Z66" s="98">
        <v>-62229083</v>
      </c>
      <c r="AA66" s="98">
        <v>-63698597</v>
      </c>
      <c r="AB66" s="98">
        <v>-17866251</v>
      </c>
      <c r="AC66" s="98">
        <v>-18567987</v>
      </c>
      <c r="AD66" s="95"/>
      <c r="AE66" s="95"/>
      <c r="AF66" s="95"/>
      <c r="AG66" s="95"/>
      <c r="AH66" s="98">
        <v>-1750354747</v>
      </c>
      <c r="AI66" s="81"/>
      <c r="AJ66" s="81"/>
      <c r="AK66" s="81"/>
      <c r="AL66" s="81"/>
      <c r="AM66" s="81"/>
      <c r="AN66" s="81"/>
      <c r="AO66" s="81"/>
      <c r="AP66" s="81"/>
      <c r="AQ66" s="81"/>
      <c r="AR66" s="81"/>
      <c r="AS66" s="81"/>
      <c r="AT66" s="81"/>
      <c r="AU66" s="81"/>
      <c r="AV66" s="81"/>
      <c r="AW66" s="81"/>
      <c r="AX66" s="81"/>
      <c r="AY66" s="81"/>
      <c r="AZ66" s="81"/>
      <c r="BA66" s="81"/>
      <c r="BB66" s="81"/>
      <c r="BC66" s="81"/>
      <c r="BD66" s="81"/>
      <c r="BE66" s="81"/>
      <c r="BF66" s="81"/>
      <c r="BG66" s="81"/>
      <c r="BH66" s="81"/>
      <c r="BI66" s="81"/>
      <c r="BJ66" s="81"/>
      <c r="BK66" s="81"/>
      <c r="BL66" s="81"/>
      <c r="BM66" s="81"/>
      <c r="BN66" s="81"/>
    </row>
    <row r="67" spans="1:66" ht="15.95" customHeight="1" thickBot="1" x14ac:dyDescent="0.3">
      <c r="A67" s="81"/>
      <c r="B67" s="81"/>
      <c r="C67" s="81"/>
      <c r="D67" s="81"/>
      <c r="E67" s="81"/>
      <c r="F67" s="81"/>
      <c r="G67" s="81"/>
      <c r="H67" s="81"/>
      <c r="I67" s="81"/>
      <c r="J67" s="81"/>
      <c r="K67" s="81"/>
      <c r="L67" s="81"/>
      <c r="M67" s="81"/>
      <c r="N67" s="81"/>
      <c r="O67" s="81"/>
      <c r="P67" s="81"/>
      <c r="Q67" s="81"/>
      <c r="R67" s="81"/>
      <c r="S67" s="81"/>
      <c r="T67" s="81"/>
      <c r="U67" s="81"/>
      <c r="V67" s="81"/>
      <c r="W67" s="81"/>
      <c r="X67" s="81"/>
      <c r="Y67" s="81"/>
      <c r="Z67" s="81"/>
      <c r="AA67" s="81"/>
      <c r="AB67" s="81"/>
      <c r="AC67" s="81"/>
      <c r="AD67" s="81"/>
      <c r="AE67" s="81"/>
      <c r="AF67" s="81"/>
      <c r="AG67" s="81"/>
      <c r="AH67" s="81"/>
      <c r="AI67" s="81"/>
      <c r="AJ67" s="81"/>
      <c r="AK67" s="81"/>
      <c r="AL67" s="81"/>
      <c r="AM67" s="81"/>
      <c r="AN67" s="81"/>
      <c r="AO67" s="81"/>
      <c r="AP67" s="81"/>
      <c r="AQ67" s="81"/>
      <c r="AR67" s="81"/>
      <c r="AS67" s="81"/>
      <c r="AT67" s="81"/>
      <c r="AU67" s="81"/>
      <c r="AV67" s="81"/>
      <c r="AW67" s="81"/>
      <c r="AX67" s="81"/>
      <c r="AY67" s="81"/>
      <c r="AZ67" s="81"/>
      <c r="BA67" s="81"/>
      <c r="BB67" s="81"/>
      <c r="BC67" s="81"/>
      <c r="BD67" s="81"/>
      <c r="BE67" s="81"/>
      <c r="BF67" s="81"/>
      <c r="BG67" s="81"/>
      <c r="BH67" s="81"/>
      <c r="BI67" s="81"/>
      <c r="BJ67" s="81"/>
      <c r="BK67" s="81"/>
      <c r="BL67" s="81"/>
      <c r="BM67" s="81"/>
      <c r="BN67" s="81"/>
    </row>
    <row r="68" spans="1:66" ht="15.95" customHeight="1" x14ac:dyDescent="0.25">
      <c r="A68" s="233" t="s">
        <v>221</v>
      </c>
      <c r="B68" s="233"/>
      <c r="C68" s="233"/>
      <c r="D68" s="233"/>
      <c r="E68" s="229" t="s">
        <v>460</v>
      </c>
      <c r="F68" s="229"/>
      <c r="G68" s="83">
        <v>2016</v>
      </c>
      <c r="H68" s="83">
        <v>2017</v>
      </c>
      <c r="I68" s="83">
        <v>2018</v>
      </c>
      <c r="J68" s="83">
        <v>2019</v>
      </c>
      <c r="K68" s="83">
        <v>2020</v>
      </c>
      <c r="L68" s="83">
        <v>2021</v>
      </c>
      <c r="M68" s="83">
        <v>2022</v>
      </c>
      <c r="N68" s="83">
        <v>2023</v>
      </c>
      <c r="O68" s="83">
        <v>2024</v>
      </c>
      <c r="P68" s="83">
        <v>2025</v>
      </c>
      <c r="Q68" s="83">
        <v>2026</v>
      </c>
      <c r="R68" s="83">
        <v>2027</v>
      </c>
      <c r="S68" s="83">
        <v>2028</v>
      </c>
      <c r="T68" s="83">
        <v>2029</v>
      </c>
      <c r="U68" s="83">
        <v>2030</v>
      </c>
      <c r="V68" s="83">
        <v>2031</v>
      </c>
      <c r="W68" s="83">
        <v>2032</v>
      </c>
      <c r="X68" s="83">
        <v>2033</v>
      </c>
      <c r="Y68" s="83">
        <v>2034</v>
      </c>
      <c r="Z68" s="83">
        <v>2035</v>
      </c>
      <c r="AA68" s="83">
        <v>2036</v>
      </c>
      <c r="AB68" s="83">
        <v>2037</v>
      </c>
      <c r="AC68" s="83">
        <v>2038</v>
      </c>
      <c r="AD68" s="99"/>
      <c r="AE68" s="99"/>
      <c r="AF68" s="99"/>
      <c r="AG68" s="99"/>
      <c r="AH68" s="99" t="s">
        <v>437</v>
      </c>
      <c r="AI68" s="81"/>
      <c r="AJ68" s="81"/>
      <c r="AK68" s="81"/>
      <c r="AL68" s="81"/>
      <c r="AM68" s="81"/>
      <c r="AN68" s="81"/>
      <c r="AO68" s="81"/>
      <c r="AP68" s="81"/>
      <c r="AQ68" s="81"/>
      <c r="AR68" s="81"/>
      <c r="AS68" s="81"/>
      <c r="AT68" s="81"/>
      <c r="AU68" s="81"/>
      <c r="AV68" s="81"/>
      <c r="AW68" s="81"/>
      <c r="AX68" s="81"/>
      <c r="AY68" s="81"/>
      <c r="AZ68" s="81"/>
      <c r="BA68" s="81"/>
      <c r="BB68" s="81"/>
      <c r="BC68" s="81"/>
      <c r="BD68" s="81"/>
      <c r="BE68" s="81"/>
      <c r="BF68" s="81"/>
      <c r="BG68" s="81"/>
      <c r="BH68" s="81"/>
      <c r="BI68" s="81"/>
      <c r="BJ68" s="81"/>
      <c r="BK68" s="81"/>
      <c r="BL68" s="81"/>
      <c r="BM68" s="81"/>
      <c r="BN68" s="81"/>
    </row>
    <row r="69" spans="1:66" ht="32.1" customHeight="1" x14ac:dyDescent="0.25">
      <c r="A69" s="230" t="s">
        <v>441</v>
      </c>
      <c r="B69" s="230"/>
      <c r="C69" s="230"/>
      <c r="D69" s="230"/>
      <c r="E69" s="231"/>
      <c r="F69" s="231"/>
      <c r="G69" s="98">
        <v>-7239921</v>
      </c>
      <c r="H69" s="98">
        <v>-53911673</v>
      </c>
      <c r="I69" s="98">
        <v>-54809209</v>
      </c>
      <c r="J69" s="98">
        <v>-55076822</v>
      </c>
      <c r="K69" s="98">
        <v>-55632113</v>
      </c>
      <c r="L69" s="98">
        <v>-55859820</v>
      </c>
      <c r="M69" s="98">
        <v>-56237941</v>
      </c>
      <c r="N69" s="98">
        <v>-56550030</v>
      </c>
      <c r="O69" s="98">
        <v>-57198633</v>
      </c>
      <c r="P69" s="98">
        <v>-57201432</v>
      </c>
      <c r="Q69" s="98">
        <v>-57936965</v>
      </c>
      <c r="R69" s="98">
        <v>-58269253</v>
      </c>
      <c r="S69" s="98">
        <v>-59026891</v>
      </c>
      <c r="T69" s="98">
        <v>-59336138</v>
      </c>
      <c r="U69" s="98">
        <v>-59851165</v>
      </c>
      <c r="V69" s="98">
        <v>-60275749</v>
      </c>
      <c r="W69" s="98">
        <v>-61160799</v>
      </c>
      <c r="X69" s="98">
        <v>-61521258</v>
      </c>
      <c r="Y69" s="98">
        <v>-62122409</v>
      </c>
      <c r="Z69" s="98">
        <v>-62229083</v>
      </c>
      <c r="AA69" s="98">
        <v>-63698597</v>
      </c>
      <c r="AB69" s="98">
        <v>-17866251</v>
      </c>
      <c r="AC69" s="98">
        <v>-18567987</v>
      </c>
      <c r="AD69" s="95"/>
      <c r="AE69" s="95"/>
      <c r="AF69" s="95"/>
      <c r="AG69" s="95"/>
      <c r="AH69" s="98">
        <v>-1750354747</v>
      </c>
      <c r="AI69" s="81"/>
      <c r="AJ69" s="81"/>
      <c r="AK69" s="81"/>
      <c r="AL69" s="81"/>
      <c r="AM69" s="81"/>
      <c r="AN69" s="81"/>
      <c r="AO69" s="81"/>
      <c r="AP69" s="81"/>
      <c r="AQ69" s="81"/>
      <c r="AR69" s="81"/>
      <c r="AS69" s="81"/>
      <c r="AT69" s="81"/>
      <c r="AU69" s="81"/>
      <c r="AV69" s="81"/>
      <c r="AW69" s="81"/>
      <c r="AX69" s="81"/>
      <c r="AY69" s="81"/>
      <c r="AZ69" s="81"/>
      <c r="BA69" s="81"/>
      <c r="BB69" s="81"/>
      <c r="BC69" s="81"/>
      <c r="BD69" s="81"/>
      <c r="BE69" s="81"/>
      <c r="BF69" s="81"/>
      <c r="BG69" s="81"/>
      <c r="BH69" s="81"/>
      <c r="BI69" s="81"/>
      <c r="BJ69" s="81"/>
      <c r="BK69" s="81"/>
      <c r="BL69" s="81"/>
      <c r="BM69" s="81"/>
      <c r="BN69" s="81"/>
    </row>
    <row r="70" spans="1:66" ht="15.95" customHeight="1" x14ac:dyDescent="0.25">
      <c r="A70" s="230" t="s">
        <v>220</v>
      </c>
      <c r="B70" s="230"/>
      <c r="C70" s="230"/>
      <c r="D70" s="230"/>
      <c r="E70" s="231"/>
      <c r="F70" s="231"/>
      <c r="G70" s="96"/>
      <c r="H70" s="98">
        <v>46205613</v>
      </c>
      <c r="I70" s="98">
        <v>46205613</v>
      </c>
      <c r="J70" s="98">
        <v>46205613</v>
      </c>
      <c r="K70" s="98">
        <v>46205613</v>
      </c>
      <c r="L70" s="98">
        <v>46205613</v>
      </c>
      <c r="M70" s="98">
        <v>46205613</v>
      </c>
      <c r="N70" s="98">
        <v>46205613</v>
      </c>
      <c r="O70" s="98">
        <v>46205613</v>
      </c>
      <c r="P70" s="98">
        <v>46205613</v>
      </c>
      <c r="Q70" s="98">
        <v>46205613</v>
      </c>
      <c r="R70" s="98">
        <v>46205613</v>
      </c>
      <c r="S70" s="98">
        <v>46205613</v>
      </c>
      <c r="T70" s="98">
        <v>46205613</v>
      </c>
      <c r="U70" s="98">
        <v>46205613</v>
      </c>
      <c r="V70" s="98">
        <v>46205613</v>
      </c>
      <c r="W70" s="98">
        <v>46205613</v>
      </c>
      <c r="X70" s="98">
        <v>46205613</v>
      </c>
      <c r="Y70" s="98">
        <v>46205613</v>
      </c>
      <c r="Z70" s="98">
        <v>46205613</v>
      </c>
      <c r="AA70" s="98">
        <v>46205613</v>
      </c>
      <c r="AB70" s="96"/>
      <c r="AC70" s="96"/>
      <c r="AD70" s="95"/>
      <c r="AE70" s="95"/>
      <c r="AF70" s="95"/>
      <c r="AG70" s="95"/>
      <c r="AH70" s="98">
        <v>924112252</v>
      </c>
      <c r="AI70" s="81"/>
      <c r="AJ70" s="81"/>
      <c r="AK70" s="81"/>
      <c r="AL70" s="81"/>
      <c r="AM70" s="81"/>
      <c r="AN70" s="81"/>
      <c r="AO70" s="81"/>
      <c r="AP70" s="81"/>
      <c r="AQ70" s="81"/>
      <c r="AR70" s="81"/>
      <c r="AS70" s="81"/>
      <c r="AT70" s="81"/>
      <c r="AU70" s="81"/>
      <c r="AV70" s="81"/>
      <c r="AW70" s="81"/>
      <c r="AX70" s="81"/>
      <c r="AY70" s="81"/>
      <c r="AZ70" s="81"/>
      <c r="BA70" s="81"/>
      <c r="BB70" s="81"/>
      <c r="BC70" s="81"/>
      <c r="BD70" s="81"/>
      <c r="BE70" s="81"/>
      <c r="BF70" s="81"/>
      <c r="BG70" s="81"/>
      <c r="BH70" s="81"/>
      <c r="BI70" s="81"/>
      <c r="BJ70" s="81"/>
      <c r="BK70" s="81"/>
      <c r="BL70" s="81"/>
      <c r="BM70" s="81"/>
      <c r="BN70" s="81"/>
    </row>
    <row r="71" spans="1:66" ht="15.95" customHeight="1" x14ac:dyDescent="0.25">
      <c r="A71" s="230" t="s">
        <v>219</v>
      </c>
      <c r="B71" s="230"/>
      <c r="C71" s="230"/>
      <c r="D71" s="230"/>
      <c r="E71" s="231"/>
      <c r="F71" s="231"/>
      <c r="G71" s="96"/>
      <c r="H71" s="96"/>
      <c r="I71" s="96"/>
      <c r="J71" s="96"/>
      <c r="K71" s="96"/>
      <c r="L71" s="96"/>
      <c r="M71" s="96"/>
      <c r="N71" s="96"/>
      <c r="O71" s="96"/>
      <c r="P71" s="96"/>
      <c r="Q71" s="96"/>
      <c r="R71" s="96"/>
      <c r="S71" s="96"/>
      <c r="T71" s="96"/>
      <c r="U71" s="96"/>
      <c r="V71" s="96"/>
      <c r="W71" s="96"/>
      <c r="X71" s="96"/>
      <c r="Y71" s="96"/>
      <c r="Z71" s="96"/>
      <c r="AA71" s="96"/>
      <c r="AB71" s="96"/>
      <c r="AC71" s="96"/>
      <c r="AD71" s="95"/>
      <c r="AE71" s="95"/>
      <c r="AF71" s="95"/>
      <c r="AG71" s="95"/>
      <c r="AH71" s="96"/>
      <c r="AI71" s="81"/>
      <c r="AJ71" s="81"/>
      <c r="AK71" s="81"/>
      <c r="AL71" s="81"/>
      <c r="AM71" s="81"/>
      <c r="AN71" s="81"/>
      <c r="AO71" s="81"/>
      <c r="AP71" s="81"/>
      <c r="AQ71" s="81"/>
      <c r="AR71" s="81"/>
      <c r="AS71" s="81"/>
      <c r="AT71" s="81"/>
      <c r="AU71" s="81"/>
      <c r="AV71" s="81"/>
      <c r="AW71" s="81"/>
      <c r="AX71" s="81"/>
      <c r="AY71" s="81"/>
      <c r="AZ71" s="81"/>
      <c r="BA71" s="81"/>
      <c r="BB71" s="81"/>
      <c r="BC71" s="81"/>
      <c r="BD71" s="81"/>
      <c r="BE71" s="81"/>
      <c r="BF71" s="81"/>
      <c r="BG71" s="81"/>
      <c r="BH71" s="81"/>
      <c r="BI71" s="81"/>
      <c r="BJ71" s="81"/>
      <c r="BK71" s="81"/>
      <c r="BL71" s="81"/>
      <c r="BM71" s="81"/>
      <c r="BN71" s="81"/>
    </row>
    <row r="72" spans="1:66" ht="15.95" customHeight="1" x14ac:dyDescent="0.25">
      <c r="A72" s="230" t="s">
        <v>218</v>
      </c>
      <c r="B72" s="230"/>
      <c r="C72" s="230"/>
      <c r="D72" s="230"/>
      <c r="E72" s="231"/>
      <c r="F72" s="231"/>
      <c r="G72" s="96"/>
      <c r="H72" s="96"/>
      <c r="I72" s="96"/>
      <c r="J72" s="96"/>
      <c r="K72" s="96"/>
      <c r="L72" s="96"/>
      <c r="M72" s="96"/>
      <c r="N72" s="96"/>
      <c r="O72" s="96"/>
      <c r="P72" s="96"/>
      <c r="Q72" s="96"/>
      <c r="R72" s="96"/>
      <c r="S72" s="96"/>
      <c r="T72" s="96"/>
      <c r="U72" s="96"/>
      <c r="V72" s="96"/>
      <c r="W72" s="96"/>
      <c r="X72" s="96"/>
      <c r="Y72" s="96"/>
      <c r="Z72" s="96"/>
      <c r="AA72" s="96"/>
      <c r="AB72" s="96"/>
      <c r="AC72" s="96"/>
      <c r="AD72" s="95"/>
      <c r="AE72" s="95"/>
      <c r="AF72" s="95"/>
      <c r="AG72" s="95"/>
      <c r="AH72" s="96"/>
      <c r="AI72" s="81"/>
      <c r="AJ72" s="81"/>
      <c r="AK72" s="81"/>
      <c r="AL72" s="81"/>
      <c r="AM72" s="81"/>
      <c r="AN72" s="81"/>
      <c r="AO72" s="81"/>
      <c r="AP72" s="81"/>
      <c r="AQ72" s="81"/>
      <c r="AR72" s="81"/>
      <c r="AS72" s="81"/>
      <c r="AT72" s="81"/>
      <c r="AU72" s="81"/>
      <c r="AV72" s="81"/>
      <c r="AW72" s="81"/>
      <c r="AX72" s="81"/>
      <c r="AY72" s="81"/>
      <c r="AZ72" s="81"/>
      <c r="BA72" s="81"/>
      <c r="BB72" s="81"/>
      <c r="BC72" s="81"/>
      <c r="BD72" s="81"/>
      <c r="BE72" s="81"/>
      <c r="BF72" s="81"/>
      <c r="BG72" s="81"/>
      <c r="BH72" s="81"/>
      <c r="BI72" s="81"/>
      <c r="BJ72" s="81"/>
      <c r="BK72" s="81"/>
      <c r="BL72" s="81"/>
      <c r="BM72" s="81"/>
      <c r="BN72" s="81"/>
    </row>
    <row r="73" spans="1:66" ht="15.95" customHeight="1" x14ac:dyDescent="0.25">
      <c r="A73" s="230" t="s">
        <v>217</v>
      </c>
      <c r="B73" s="230"/>
      <c r="C73" s="230"/>
      <c r="D73" s="230"/>
      <c r="E73" s="231"/>
      <c r="F73" s="231"/>
      <c r="G73" s="96"/>
      <c r="H73" s="96"/>
      <c r="I73" s="96"/>
      <c r="J73" s="96"/>
      <c r="K73" s="96"/>
      <c r="L73" s="96"/>
      <c r="M73" s="96"/>
      <c r="N73" s="96"/>
      <c r="O73" s="96"/>
      <c r="P73" s="96"/>
      <c r="Q73" s="96"/>
      <c r="R73" s="96"/>
      <c r="S73" s="96"/>
      <c r="T73" s="96"/>
      <c r="U73" s="96"/>
      <c r="V73" s="96"/>
      <c r="W73" s="96"/>
      <c r="X73" s="96"/>
      <c r="Y73" s="96"/>
      <c r="Z73" s="96"/>
      <c r="AA73" s="96"/>
      <c r="AB73" s="96"/>
      <c r="AC73" s="96"/>
      <c r="AD73" s="95"/>
      <c r="AE73" s="95"/>
      <c r="AF73" s="95"/>
      <c r="AG73" s="95"/>
      <c r="AH73" s="96"/>
      <c r="AI73" s="81"/>
      <c r="AJ73" s="81"/>
      <c r="AK73" s="81"/>
      <c r="AL73" s="81"/>
      <c r="AM73" s="81"/>
      <c r="AN73" s="81"/>
      <c r="AO73" s="81"/>
      <c r="AP73" s="81"/>
      <c r="AQ73" s="81"/>
      <c r="AR73" s="81"/>
      <c r="AS73" s="81"/>
      <c r="AT73" s="81"/>
      <c r="AU73" s="81"/>
      <c r="AV73" s="81"/>
      <c r="AW73" s="81"/>
      <c r="AX73" s="81"/>
      <c r="AY73" s="81"/>
      <c r="AZ73" s="81"/>
      <c r="BA73" s="81"/>
      <c r="BB73" s="81"/>
      <c r="BC73" s="81"/>
      <c r="BD73" s="81"/>
      <c r="BE73" s="81"/>
      <c r="BF73" s="81"/>
      <c r="BG73" s="81"/>
      <c r="BH73" s="81"/>
      <c r="BI73" s="81"/>
      <c r="BJ73" s="81"/>
      <c r="BK73" s="81"/>
      <c r="BL73" s="81"/>
      <c r="BM73" s="81"/>
      <c r="BN73" s="81"/>
    </row>
    <row r="74" spans="1:66" ht="15.95" customHeight="1" x14ac:dyDescent="0.25">
      <c r="A74" s="230" t="s">
        <v>216</v>
      </c>
      <c r="B74" s="230"/>
      <c r="C74" s="230"/>
      <c r="D74" s="230"/>
      <c r="E74" s="231"/>
      <c r="F74" s="231"/>
      <c r="G74" s="96"/>
      <c r="H74" s="96"/>
      <c r="I74" s="96"/>
      <c r="J74" s="96"/>
      <c r="K74" s="96"/>
      <c r="L74" s="96"/>
      <c r="M74" s="96"/>
      <c r="N74" s="96"/>
      <c r="O74" s="96"/>
      <c r="P74" s="96"/>
      <c r="Q74" s="96"/>
      <c r="R74" s="96"/>
      <c r="S74" s="96"/>
      <c r="T74" s="96"/>
      <c r="U74" s="96"/>
      <c r="V74" s="96"/>
      <c r="W74" s="96"/>
      <c r="X74" s="96"/>
      <c r="Y74" s="96"/>
      <c r="Z74" s="96"/>
      <c r="AA74" s="96"/>
      <c r="AB74" s="96"/>
      <c r="AC74" s="96"/>
      <c r="AD74" s="95"/>
      <c r="AE74" s="95"/>
      <c r="AF74" s="95"/>
      <c r="AG74" s="95"/>
      <c r="AH74" s="96"/>
      <c r="AI74" s="81"/>
      <c r="AJ74" s="81"/>
      <c r="AK74" s="81"/>
      <c r="AL74" s="81"/>
      <c r="AM74" s="81"/>
      <c r="AN74" s="81"/>
      <c r="AO74" s="81"/>
      <c r="AP74" s="81"/>
      <c r="AQ74" s="81"/>
      <c r="AR74" s="81"/>
      <c r="AS74" s="81"/>
      <c r="AT74" s="81"/>
      <c r="AU74" s="81"/>
      <c r="AV74" s="81"/>
      <c r="AW74" s="81"/>
      <c r="AX74" s="81"/>
      <c r="AY74" s="81"/>
      <c r="AZ74" s="81"/>
      <c r="BA74" s="81"/>
      <c r="BB74" s="81"/>
      <c r="BC74" s="81"/>
      <c r="BD74" s="81"/>
      <c r="BE74" s="81"/>
      <c r="BF74" s="81"/>
      <c r="BG74" s="81"/>
      <c r="BH74" s="81"/>
      <c r="BI74" s="81"/>
      <c r="BJ74" s="81"/>
      <c r="BK74" s="81"/>
      <c r="BL74" s="81"/>
      <c r="BM74" s="81"/>
      <c r="BN74" s="81"/>
    </row>
    <row r="75" spans="1:66" ht="32.1" customHeight="1" x14ac:dyDescent="0.25">
      <c r="A75" s="230" t="s">
        <v>215</v>
      </c>
      <c r="B75" s="230"/>
      <c r="C75" s="230"/>
      <c r="D75" s="230"/>
      <c r="E75" s="234">
        <v>-63242613</v>
      </c>
      <c r="F75" s="234"/>
      <c r="G75" s="98"/>
      <c r="H75" s="98"/>
      <c r="I75" s="96"/>
      <c r="J75" s="109">
        <f>-137119.68851*1000</f>
        <v>-137119688.51000002</v>
      </c>
      <c r="K75" s="109">
        <f>-1494887.21363*1000</f>
        <v>-1494887213.6299999</v>
      </c>
      <c r="L75" s="109">
        <f>-264791.47372*1000</f>
        <v>-264791473.72</v>
      </c>
      <c r="M75" s="96"/>
      <c r="N75" s="96"/>
      <c r="O75" s="96"/>
      <c r="P75" s="96"/>
      <c r="Q75" s="96"/>
      <c r="R75" s="96"/>
      <c r="S75" s="96"/>
      <c r="T75" s="96"/>
      <c r="U75" s="96"/>
      <c r="V75" s="96"/>
      <c r="W75" s="96"/>
      <c r="X75" s="96"/>
      <c r="Y75" s="96"/>
      <c r="Z75" s="96"/>
      <c r="AA75" s="96"/>
      <c r="AB75" s="96"/>
      <c r="AC75" s="96"/>
      <c r="AD75" s="95"/>
      <c r="AE75" s="95"/>
      <c r="AF75" s="95"/>
      <c r="AG75" s="95"/>
      <c r="AH75" s="98">
        <v>-937501357</v>
      </c>
      <c r="AI75" s="81"/>
      <c r="AJ75" s="81"/>
      <c r="AK75" s="81"/>
      <c r="AL75" s="81"/>
      <c r="AM75" s="81"/>
      <c r="AN75" s="81"/>
      <c r="AO75" s="81"/>
      <c r="AP75" s="81"/>
      <c r="AQ75" s="81"/>
      <c r="AR75" s="81"/>
      <c r="AS75" s="81"/>
      <c r="AT75" s="81"/>
      <c r="AU75" s="81"/>
      <c r="AV75" s="81"/>
      <c r="AW75" s="81"/>
      <c r="AX75" s="81"/>
      <c r="AY75" s="81"/>
      <c r="AZ75" s="81"/>
      <c r="BA75" s="81"/>
      <c r="BB75" s="81"/>
      <c r="BC75" s="81"/>
      <c r="BD75" s="81"/>
      <c r="BE75" s="81"/>
      <c r="BF75" s="81"/>
      <c r="BG75" s="81"/>
      <c r="BH75" s="81"/>
      <c r="BI75" s="81"/>
      <c r="BJ75" s="81"/>
      <c r="BK75" s="81"/>
      <c r="BL75" s="81"/>
      <c r="BM75" s="81"/>
      <c r="BN75" s="81"/>
    </row>
    <row r="76" spans="1:66" ht="15.95" customHeight="1" x14ac:dyDescent="0.25">
      <c r="A76" s="230" t="s">
        <v>214</v>
      </c>
      <c r="B76" s="230"/>
      <c r="C76" s="230"/>
      <c r="D76" s="230"/>
      <c r="E76" s="231"/>
      <c r="F76" s="231"/>
      <c r="G76" s="98">
        <v>754382256</v>
      </c>
      <c r="H76" s="98">
        <v>268649977</v>
      </c>
      <c r="I76" s="96"/>
      <c r="J76" s="96"/>
      <c r="K76" s="96"/>
      <c r="L76" s="96"/>
      <c r="M76" s="96"/>
      <c r="N76" s="96"/>
      <c r="O76" s="96"/>
      <c r="P76" s="96"/>
      <c r="Q76" s="96"/>
      <c r="R76" s="96"/>
      <c r="S76" s="96"/>
      <c r="T76" s="96"/>
      <c r="U76" s="96"/>
      <c r="V76" s="96"/>
      <c r="W76" s="96"/>
      <c r="X76" s="96"/>
      <c r="Y76" s="96"/>
      <c r="Z76" s="96"/>
      <c r="AA76" s="96"/>
      <c r="AB76" s="96"/>
      <c r="AC76" s="96"/>
      <c r="AD76" s="95"/>
      <c r="AE76" s="95"/>
      <c r="AF76" s="95"/>
      <c r="AG76" s="95"/>
      <c r="AH76" s="98">
        <v>1023032233</v>
      </c>
      <c r="AI76" s="81"/>
      <c r="AJ76" s="81"/>
      <c r="AK76" s="81"/>
      <c r="AL76" s="81"/>
      <c r="AM76" s="81"/>
      <c r="AN76" s="81"/>
      <c r="AO76" s="81"/>
      <c r="AP76" s="81"/>
      <c r="AQ76" s="81"/>
      <c r="AR76" s="81"/>
      <c r="AS76" s="81"/>
      <c r="AT76" s="81"/>
      <c r="AU76" s="81"/>
      <c r="AV76" s="81"/>
      <c r="AW76" s="81"/>
      <c r="AX76" s="81"/>
      <c r="AY76" s="81"/>
      <c r="AZ76" s="81"/>
      <c r="BA76" s="81"/>
      <c r="BB76" s="81"/>
      <c r="BC76" s="81"/>
      <c r="BD76" s="81"/>
      <c r="BE76" s="81"/>
      <c r="BF76" s="81"/>
      <c r="BG76" s="81"/>
      <c r="BH76" s="81"/>
      <c r="BI76" s="81"/>
      <c r="BJ76" s="81"/>
      <c r="BK76" s="81"/>
      <c r="BL76" s="81"/>
      <c r="BM76" s="81"/>
      <c r="BN76" s="81"/>
    </row>
    <row r="77" spans="1:66" ht="32.1" customHeight="1" x14ac:dyDescent="0.25">
      <c r="A77" s="230" t="s">
        <v>213</v>
      </c>
      <c r="B77" s="230"/>
      <c r="C77" s="230"/>
      <c r="D77" s="230"/>
      <c r="E77" s="231"/>
      <c r="F77" s="231"/>
      <c r="G77" s="98">
        <v>-71734982</v>
      </c>
      <c r="H77" s="98">
        <v>-9093151</v>
      </c>
      <c r="I77" s="98">
        <v>-10152244</v>
      </c>
      <c r="J77" s="98">
        <v>-10468027</v>
      </c>
      <c r="K77" s="98">
        <v>-11123270</v>
      </c>
      <c r="L77" s="98">
        <v>-11391965</v>
      </c>
      <c r="M77" s="98">
        <v>-11838147</v>
      </c>
      <c r="N77" s="98">
        <v>-12206413</v>
      </c>
      <c r="O77" s="98">
        <v>-12971764</v>
      </c>
      <c r="P77" s="98">
        <v>-12975067</v>
      </c>
      <c r="Q77" s="98">
        <v>-13842996</v>
      </c>
      <c r="R77" s="98">
        <v>-14235096</v>
      </c>
      <c r="S77" s="98">
        <v>-15129108</v>
      </c>
      <c r="T77" s="98">
        <v>-15494020</v>
      </c>
      <c r="U77" s="98">
        <v>-16101751</v>
      </c>
      <c r="V77" s="98">
        <v>-16602761</v>
      </c>
      <c r="W77" s="98">
        <v>-17647120</v>
      </c>
      <c r="X77" s="98">
        <v>-18072461</v>
      </c>
      <c r="Y77" s="98">
        <v>-18781820</v>
      </c>
      <c r="Z77" s="98">
        <v>-18907695</v>
      </c>
      <c r="AA77" s="98">
        <v>-20641722</v>
      </c>
      <c r="AB77" s="98">
        <v>-21082177</v>
      </c>
      <c r="AC77" s="98">
        <v>-21910225</v>
      </c>
      <c r="AD77" s="95"/>
      <c r="AE77" s="95"/>
      <c r="AF77" s="95"/>
      <c r="AG77" s="95"/>
      <c r="AH77" s="98">
        <v>-1038158020</v>
      </c>
      <c r="AI77" s="81"/>
      <c r="AJ77" s="81"/>
      <c r="AK77" s="81"/>
      <c r="AL77" s="81"/>
      <c r="AM77" s="81"/>
      <c r="AN77" s="81"/>
      <c r="AO77" s="81"/>
      <c r="AP77" s="81"/>
      <c r="AQ77" s="81"/>
      <c r="AR77" s="81"/>
      <c r="AS77" s="81"/>
      <c r="AT77" s="81"/>
      <c r="AU77" s="81"/>
      <c r="AV77" s="81"/>
      <c r="AW77" s="81"/>
      <c r="AX77" s="81"/>
      <c r="AY77" s="81"/>
      <c r="AZ77" s="81"/>
      <c r="BA77" s="81"/>
      <c r="BB77" s="81"/>
      <c r="BC77" s="81"/>
      <c r="BD77" s="81"/>
      <c r="BE77" s="81"/>
      <c r="BF77" s="81"/>
      <c r="BG77" s="81"/>
      <c r="BH77" s="81"/>
      <c r="BI77" s="81"/>
      <c r="BJ77" s="81"/>
      <c r="BK77" s="81"/>
      <c r="BL77" s="81"/>
      <c r="BM77" s="81"/>
      <c r="BN77" s="81"/>
    </row>
    <row r="78" spans="1:66" ht="32.1" customHeight="1" x14ac:dyDescent="0.25">
      <c r="A78" s="230" t="s">
        <v>443</v>
      </c>
      <c r="B78" s="230"/>
      <c r="C78" s="230"/>
      <c r="D78" s="230"/>
      <c r="E78" s="231"/>
      <c r="F78" s="231"/>
      <c r="G78" s="98">
        <v>-71734982</v>
      </c>
      <c r="H78" s="98">
        <v>-80828133</v>
      </c>
      <c r="I78" s="98">
        <v>-90980377</v>
      </c>
      <c r="J78" s="98">
        <v>-101448404</v>
      </c>
      <c r="K78" s="98">
        <v>-112571674</v>
      </c>
      <c r="L78" s="98">
        <v>-123963639</v>
      </c>
      <c r="M78" s="98">
        <v>-135801786</v>
      </c>
      <c r="N78" s="98">
        <v>-148008199</v>
      </c>
      <c r="O78" s="98">
        <v>-160979963</v>
      </c>
      <c r="P78" s="98">
        <v>-173955030</v>
      </c>
      <c r="Q78" s="98">
        <v>-187798026</v>
      </c>
      <c r="R78" s="98">
        <v>-202033122</v>
      </c>
      <c r="S78" s="98">
        <v>-217162230</v>
      </c>
      <c r="T78" s="98">
        <v>-232656250</v>
      </c>
      <c r="U78" s="98">
        <v>-248758001</v>
      </c>
      <c r="V78" s="98">
        <v>-265360762</v>
      </c>
      <c r="W78" s="98">
        <v>-283007882</v>
      </c>
      <c r="X78" s="98">
        <v>-301080343</v>
      </c>
      <c r="Y78" s="98">
        <v>-319862163</v>
      </c>
      <c r="Z78" s="98">
        <v>-338769858</v>
      </c>
      <c r="AA78" s="98">
        <v>-359411580</v>
      </c>
      <c r="AB78" s="98">
        <v>-380493757</v>
      </c>
      <c r="AC78" s="98">
        <v>-402403982</v>
      </c>
      <c r="AD78" s="95"/>
      <c r="AE78" s="95"/>
      <c r="AF78" s="95"/>
      <c r="AG78" s="95"/>
      <c r="AH78" s="96"/>
      <c r="AI78" s="81"/>
      <c r="AJ78" s="81"/>
      <c r="AK78" s="81"/>
      <c r="AL78" s="81"/>
      <c r="AM78" s="81"/>
      <c r="AN78" s="81"/>
      <c r="AO78" s="81"/>
      <c r="AP78" s="81"/>
      <c r="AQ78" s="81"/>
      <c r="AR78" s="81"/>
      <c r="AS78" s="81"/>
      <c r="AT78" s="81"/>
      <c r="AU78" s="81"/>
      <c r="AV78" s="81"/>
      <c r="AW78" s="81"/>
      <c r="AX78" s="81"/>
      <c r="AY78" s="81"/>
      <c r="AZ78" s="81"/>
      <c r="BA78" s="81"/>
      <c r="BB78" s="81"/>
      <c r="BC78" s="81"/>
      <c r="BD78" s="81"/>
      <c r="BE78" s="81"/>
      <c r="BF78" s="81"/>
      <c r="BG78" s="81"/>
      <c r="BH78" s="81"/>
      <c r="BI78" s="81"/>
      <c r="BJ78" s="81"/>
      <c r="BK78" s="81"/>
      <c r="BL78" s="81"/>
      <c r="BM78" s="81"/>
      <c r="BN78" s="81"/>
    </row>
    <row r="79" spans="1:66" ht="15.95" customHeight="1" x14ac:dyDescent="0.25">
      <c r="A79" s="230" t="s">
        <v>212</v>
      </c>
      <c r="B79" s="230"/>
      <c r="C79" s="230"/>
      <c r="D79" s="230"/>
      <c r="E79" s="231"/>
      <c r="F79" s="231"/>
      <c r="G79" s="86">
        <v>1.165</v>
      </c>
      <c r="H79" s="86">
        <v>1.357</v>
      </c>
      <c r="I79" s="86">
        <v>1.581</v>
      </c>
      <c r="J79" s="86">
        <v>1.8420000000000001</v>
      </c>
      <c r="K79" s="86">
        <v>2.1459999999999999</v>
      </c>
      <c r="L79" s="86">
        <v>2.5</v>
      </c>
      <c r="M79" s="86">
        <v>2.9129999999999998</v>
      </c>
      <c r="N79" s="86">
        <v>3.3929999999999998</v>
      </c>
      <c r="O79" s="86">
        <v>3.9529999999999998</v>
      </c>
      <c r="P79" s="86">
        <v>4.6050000000000004</v>
      </c>
      <c r="Q79" s="86">
        <v>5.3650000000000002</v>
      </c>
      <c r="R79" s="86">
        <v>6.25</v>
      </c>
      <c r="S79" s="86">
        <v>7.282</v>
      </c>
      <c r="T79" s="86">
        <v>8.4830000000000005</v>
      </c>
      <c r="U79" s="86">
        <v>9.8829999999999991</v>
      </c>
      <c r="V79" s="86">
        <v>11.513999999999999</v>
      </c>
      <c r="W79" s="86">
        <v>13.413</v>
      </c>
      <c r="X79" s="86">
        <v>15.627000000000001</v>
      </c>
      <c r="Y79" s="86">
        <v>18.204999999999998</v>
      </c>
      <c r="Z79" s="86">
        <v>21.209</v>
      </c>
      <c r="AA79" s="86">
        <v>24.707999999999998</v>
      </c>
      <c r="AB79" s="86">
        <v>28.785</v>
      </c>
      <c r="AC79" s="86">
        <v>33.534999999999997</v>
      </c>
      <c r="AD79" s="95"/>
      <c r="AE79" s="95"/>
      <c r="AF79" s="95"/>
      <c r="AG79" s="95"/>
      <c r="AH79" s="96"/>
      <c r="AI79" s="81"/>
      <c r="AJ79" s="81"/>
      <c r="AK79" s="81"/>
      <c r="AL79" s="81"/>
      <c r="AM79" s="81"/>
      <c r="AN79" s="81"/>
      <c r="AO79" s="81"/>
      <c r="AP79" s="81"/>
      <c r="AQ79" s="81"/>
      <c r="AR79" s="81"/>
      <c r="AS79" s="81"/>
      <c r="AT79" s="81"/>
      <c r="AU79" s="81"/>
      <c r="AV79" s="81"/>
      <c r="AW79" s="81"/>
      <c r="AX79" s="81"/>
      <c r="AY79" s="81"/>
      <c r="AZ79" s="81"/>
      <c r="BA79" s="81"/>
      <c r="BB79" s="81"/>
      <c r="BC79" s="81"/>
      <c r="BD79" s="81"/>
      <c r="BE79" s="81"/>
      <c r="BF79" s="81"/>
      <c r="BG79" s="81"/>
      <c r="BH79" s="81"/>
      <c r="BI79" s="81"/>
      <c r="BJ79" s="81"/>
      <c r="BK79" s="81"/>
      <c r="BL79" s="81"/>
      <c r="BM79" s="81"/>
      <c r="BN79" s="81"/>
    </row>
    <row r="80" spans="1:66" ht="32.1" customHeight="1" x14ac:dyDescent="0.25">
      <c r="A80" s="230" t="s">
        <v>442</v>
      </c>
      <c r="B80" s="230"/>
      <c r="C80" s="230"/>
      <c r="D80" s="230"/>
      <c r="E80" s="231"/>
      <c r="F80" s="231"/>
      <c r="G80" s="98">
        <v>-61575092</v>
      </c>
      <c r="H80" s="98">
        <v>-6699811</v>
      </c>
      <c r="I80" s="98">
        <v>-6420728</v>
      </c>
      <c r="J80" s="98">
        <v>-5682784</v>
      </c>
      <c r="K80" s="98">
        <v>-5183258</v>
      </c>
      <c r="L80" s="98">
        <v>-4556623</v>
      </c>
      <c r="M80" s="98">
        <v>-4064455</v>
      </c>
      <c r="N80" s="98">
        <v>-3597333</v>
      </c>
      <c r="O80" s="98">
        <v>-3281449</v>
      </c>
      <c r="P80" s="98">
        <v>-2817412</v>
      </c>
      <c r="Q80" s="98">
        <v>-2580150</v>
      </c>
      <c r="R80" s="98">
        <v>-2277452</v>
      </c>
      <c r="S80" s="98">
        <v>-2077669</v>
      </c>
      <c r="T80" s="98">
        <v>-1826422</v>
      </c>
      <c r="U80" s="98">
        <v>-1629237</v>
      </c>
      <c r="V80" s="98">
        <v>-1442001</v>
      </c>
      <c r="W80" s="98">
        <v>-1315628</v>
      </c>
      <c r="X80" s="98">
        <v>-1156513</v>
      </c>
      <c r="Y80" s="98">
        <v>-1031680</v>
      </c>
      <c r="Z80" s="98">
        <v>-891497</v>
      </c>
      <c r="AA80" s="98">
        <v>-835414</v>
      </c>
      <c r="AB80" s="98">
        <v>-732395</v>
      </c>
      <c r="AC80" s="98">
        <v>-653357</v>
      </c>
      <c r="AD80" s="95"/>
      <c r="AE80" s="95"/>
      <c r="AF80" s="95"/>
      <c r="AG80" s="95"/>
      <c r="AH80" s="98">
        <v>-127251636</v>
      </c>
      <c r="AI80" s="81"/>
      <c r="AJ80" s="81"/>
      <c r="AK80" s="81"/>
      <c r="AL80" s="81"/>
      <c r="AM80" s="81"/>
      <c r="AN80" s="81"/>
      <c r="AO80" s="81"/>
      <c r="AP80" s="81"/>
      <c r="AQ80" s="81"/>
      <c r="AR80" s="81"/>
      <c r="AS80" s="81"/>
      <c r="AT80" s="81"/>
      <c r="AU80" s="81"/>
      <c r="AV80" s="81"/>
      <c r="AW80" s="81"/>
      <c r="AX80" s="81"/>
      <c r="AY80" s="81"/>
      <c r="AZ80" s="81"/>
      <c r="BA80" s="81"/>
      <c r="BB80" s="81"/>
      <c r="BC80" s="81"/>
      <c r="BD80" s="81"/>
      <c r="BE80" s="81"/>
      <c r="BF80" s="81"/>
      <c r="BG80" s="81"/>
      <c r="BH80" s="81"/>
      <c r="BI80" s="81"/>
      <c r="BJ80" s="81"/>
      <c r="BK80" s="81"/>
      <c r="BL80" s="81"/>
      <c r="BM80" s="81"/>
      <c r="BN80" s="81"/>
    </row>
    <row r="81" spans="1:66" ht="32.1" customHeight="1" x14ac:dyDescent="0.25">
      <c r="A81" s="230" t="s">
        <v>449</v>
      </c>
      <c r="B81" s="230"/>
      <c r="C81" s="230"/>
      <c r="D81" s="230"/>
      <c r="E81" s="231"/>
      <c r="F81" s="231"/>
      <c r="G81" s="98">
        <v>-61575092</v>
      </c>
      <c r="H81" s="98">
        <v>-68274903</v>
      </c>
      <c r="I81" s="98">
        <v>-74695631</v>
      </c>
      <c r="J81" s="98">
        <v>-80378415</v>
      </c>
      <c r="K81" s="98">
        <v>-85561673</v>
      </c>
      <c r="L81" s="98">
        <v>-90118296</v>
      </c>
      <c r="M81" s="98">
        <v>-94182750</v>
      </c>
      <c r="N81" s="98">
        <v>-97780083</v>
      </c>
      <c r="O81" s="98">
        <v>-101061533</v>
      </c>
      <c r="P81" s="98">
        <v>-103878945</v>
      </c>
      <c r="Q81" s="98">
        <v>-106459094</v>
      </c>
      <c r="R81" s="98">
        <v>-108736547</v>
      </c>
      <c r="S81" s="98">
        <v>-110814215</v>
      </c>
      <c r="T81" s="98">
        <v>-112640638</v>
      </c>
      <c r="U81" s="98">
        <v>-114269874</v>
      </c>
      <c r="V81" s="98">
        <v>-115711875</v>
      </c>
      <c r="W81" s="98">
        <v>-117027503</v>
      </c>
      <c r="X81" s="98">
        <v>-118184017</v>
      </c>
      <c r="Y81" s="98">
        <v>-119215697</v>
      </c>
      <c r="Z81" s="98">
        <v>-120107194</v>
      </c>
      <c r="AA81" s="98">
        <v>-120942608</v>
      </c>
      <c r="AB81" s="98">
        <v>-121675002</v>
      </c>
      <c r="AC81" s="98">
        <v>-122328359</v>
      </c>
      <c r="AD81" s="95"/>
      <c r="AE81" s="95"/>
      <c r="AF81" s="95"/>
      <c r="AG81" s="95"/>
      <c r="AH81" s="96"/>
      <c r="AI81" s="81"/>
      <c r="AJ81" s="81"/>
      <c r="AK81" s="81"/>
      <c r="AL81" s="81"/>
      <c r="AM81" s="81"/>
      <c r="AN81" s="81"/>
      <c r="AO81" s="81"/>
      <c r="AP81" s="81"/>
      <c r="AQ81" s="81"/>
      <c r="AR81" s="81"/>
      <c r="AS81" s="81"/>
      <c r="AT81" s="81"/>
      <c r="AU81" s="81"/>
      <c r="AV81" s="81"/>
      <c r="AW81" s="81"/>
      <c r="AX81" s="81"/>
      <c r="AY81" s="81"/>
      <c r="AZ81" s="81"/>
      <c r="BA81" s="81"/>
      <c r="BB81" s="81"/>
      <c r="BC81" s="81"/>
      <c r="BD81" s="81"/>
      <c r="BE81" s="81"/>
      <c r="BF81" s="81"/>
      <c r="BG81" s="81"/>
      <c r="BH81" s="81"/>
      <c r="BI81" s="81"/>
      <c r="BJ81" s="81"/>
      <c r="BK81" s="81"/>
      <c r="BL81" s="81"/>
      <c r="BM81" s="81"/>
      <c r="BN81" s="81"/>
    </row>
    <row r="82" spans="1:66" ht="32.1" customHeight="1" x14ac:dyDescent="0.25">
      <c r="A82" s="235" t="s">
        <v>510</v>
      </c>
      <c r="B82" s="235"/>
      <c r="C82" s="235"/>
      <c r="D82" s="235"/>
      <c r="E82" s="236">
        <v>-127251636.31999999</v>
      </c>
      <c r="F82" s="236"/>
      <c r="G82" s="95" t="s">
        <v>444</v>
      </c>
      <c r="H82" s="87"/>
      <c r="I82" s="94"/>
      <c r="J82" s="94"/>
      <c r="K82" s="88"/>
      <c r="L82" s="89"/>
      <c r="M82" s="81"/>
      <c r="N82" s="81"/>
      <c r="O82" s="81"/>
      <c r="P82" s="81"/>
      <c r="Q82" s="81"/>
      <c r="R82" s="81"/>
      <c r="S82" s="81"/>
      <c r="T82" s="81"/>
      <c r="U82" s="81"/>
      <c r="V82" s="81"/>
      <c r="W82" s="81"/>
      <c r="X82" s="81"/>
      <c r="Y82" s="81"/>
      <c r="Z82" s="81"/>
      <c r="AA82" s="81"/>
      <c r="AB82" s="81"/>
      <c r="AC82" s="81"/>
      <c r="AD82" s="81"/>
      <c r="AE82" s="81"/>
      <c r="AF82" s="81"/>
      <c r="AG82" s="81"/>
      <c r="AH82" s="81"/>
      <c r="AI82" s="81"/>
      <c r="AJ82" s="81"/>
      <c r="AK82" s="81"/>
      <c r="AL82" s="81"/>
      <c r="AM82" s="81"/>
      <c r="AN82" s="81"/>
      <c r="AO82" s="81"/>
      <c r="AP82" s="81"/>
      <c r="AQ82" s="81"/>
      <c r="AR82" s="81"/>
      <c r="AS82" s="81"/>
      <c r="AT82" s="81"/>
      <c r="AU82" s="81"/>
      <c r="AV82" s="81"/>
      <c r="AW82" s="81"/>
      <c r="AX82" s="81"/>
      <c r="AY82" s="81"/>
      <c r="AZ82" s="81"/>
      <c r="BA82" s="81"/>
      <c r="BB82" s="81"/>
      <c r="BC82" s="81"/>
      <c r="BD82" s="81"/>
      <c r="BE82" s="81"/>
      <c r="BF82" s="81"/>
      <c r="BG82" s="81"/>
      <c r="BH82" s="81"/>
      <c r="BI82" s="81"/>
      <c r="BJ82" s="81"/>
      <c r="BK82" s="81"/>
      <c r="BL82" s="81"/>
      <c r="BM82" s="81"/>
      <c r="BN82" s="81"/>
    </row>
    <row r="83" spans="1:66" ht="15.95" customHeight="1" x14ac:dyDescent="0.25">
      <c r="A83" s="235" t="s">
        <v>211</v>
      </c>
      <c r="B83" s="235"/>
      <c r="C83" s="235"/>
      <c r="D83" s="235"/>
      <c r="E83" s="224" t="s">
        <v>376</v>
      </c>
      <c r="F83" s="224"/>
      <c r="G83" s="95" t="s">
        <v>445</v>
      </c>
      <c r="H83" s="87"/>
      <c r="I83" s="94"/>
      <c r="J83" s="94"/>
      <c r="K83" s="88"/>
      <c r="L83" s="89"/>
      <c r="M83" s="81"/>
      <c r="N83" s="81"/>
      <c r="O83" s="81"/>
      <c r="P83" s="81"/>
      <c r="Q83" s="81"/>
      <c r="R83" s="81"/>
      <c r="S83" s="81"/>
      <c r="T83" s="81"/>
      <c r="U83" s="81"/>
      <c r="V83" s="81"/>
      <c r="W83" s="81"/>
      <c r="X83" s="81"/>
      <c r="Y83" s="81"/>
      <c r="Z83" s="81"/>
      <c r="AA83" s="81"/>
      <c r="AB83" s="81"/>
      <c r="AC83" s="81"/>
      <c r="AD83" s="81"/>
      <c r="AE83" s="81"/>
      <c r="AF83" s="81"/>
      <c r="AG83" s="81"/>
      <c r="AH83" s="81"/>
      <c r="AI83" s="81"/>
      <c r="AJ83" s="81"/>
      <c r="AK83" s="81"/>
      <c r="AL83" s="81"/>
      <c r="AM83" s="81"/>
      <c r="AN83" s="81"/>
      <c r="AO83" s="81"/>
      <c r="AP83" s="81"/>
      <c r="AQ83" s="81"/>
      <c r="AR83" s="81"/>
      <c r="AS83" s="81"/>
      <c r="AT83" s="81"/>
      <c r="AU83" s="81"/>
      <c r="AV83" s="81"/>
      <c r="AW83" s="81"/>
      <c r="AX83" s="81"/>
      <c r="AY83" s="81"/>
      <c r="AZ83" s="81"/>
      <c r="BA83" s="81"/>
      <c r="BB83" s="81"/>
      <c r="BC83" s="81"/>
      <c r="BD83" s="81"/>
      <c r="BE83" s="81"/>
      <c r="BF83" s="81"/>
      <c r="BG83" s="81"/>
      <c r="BH83" s="81"/>
      <c r="BI83" s="81"/>
      <c r="BJ83" s="81"/>
      <c r="BK83" s="81"/>
      <c r="BL83" s="81"/>
      <c r="BM83" s="81"/>
      <c r="BN83" s="81"/>
    </row>
    <row r="84" spans="1:66" ht="15.95" customHeight="1" x14ac:dyDescent="0.25">
      <c r="A84" s="235" t="s">
        <v>210</v>
      </c>
      <c r="B84" s="235"/>
      <c r="C84" s="235"/>
      <c r="D84" s="235"/>
      <c r="E84" s="224" t="s">
        <v>376</v>
      </c>
      <c r="F84" s="224"/>
      <c r="G84" s="95" t="s">
        <v>446</v>
      </c>
      <c r="H84" s="87"/>
      <c r="I84" s="94"/>
      <c r="J84" s="94"/>
      <c r="K84" s="88"/>
      <c r="L84" s="89"/>
      <c r="M84" s="81"/>
      <c r="N84" s="81"/>
      <c r="O84" s="81"/>
      <c r="P84" s="81"/>
      <c r="Q84" s="81"/>
      <c r="R84" s="81"/>
      <c r="S84" s="81"/>
      <c r="T84" s="81"/>
      <c r="U84" s="81"/>
      <c r="V84" s="81"/>
      <c r="W84" s="81"/>
      <c r="X84" s="81"/>
      <c r="Y84" s="81"/>
      <c r="Z84" s="81"/>
      <c r="AA84" s="81"/>
      <c r="AB84" s="81"/>
      <c r="AC84" s="81"/>
      <c r="AD84" s="81"/>
      <c r="AE84" s="81"/>
      <c r="AF84" s="81"/>
      <c r="AG84" s="81"/>
      <c r="AH84" s="81"/>
      <c r="AI84" s="81"/>
      <c r="AJ84" s="81"/>
      <c r="AK84" s="81"/>
      <c r="AL84" s="81"/>
      <c r="AM84" s="81"/>
      <c r="AN84" s="81"/>
      <c r="AO84" s="81"/>
      <c r="AP84" s="81"/>
      <c r="AQ84" s="81"/>
      <c r="AR84" s="81"/>
      <c r="AS84" s="81"/>
      <c r="AT84" s="81"/>
      <c r="AU84" s="81"/>
      <c r="AV84" s="81"/>
      <c r="AW84" s="81"/>
      <c r="AX84" s="81"/>
      <c r="AY84" s="81"/>
      <c r="AZ84" s="81"/>
      <c r="BA84" s="81"/>
      <c r="BB84" s="81"/>
      <c r="BC84" s="81"/>
      <c r="BD84" s="81"/>
      <c r="BE84" s="81"/>
      <c r="BF84" s="81"/>
      <c r="BG84" s="81"/>
      <c r="BH84" s="81"/>
      <c r="BI84" s="81"/>
      <c r="BJ84" s="81"/>
      <c r="BK84" s="81"/>
      <c r="BL84" s="81"/>
      <c r="BM84" s="81"/>
      <c r="BN84" s="81"/>
    </row>
    <row r="85" spans="1:66" ht="15.95" customHeight="1" thickBot="1" x14ac:dyDescent="0.3">
      <c r="A85" s="237" t="s">
        <v>209</v>
      </c>
      <c r="B85" s="237"/>
      <c r="C85" s="237"/>
      <c r="D85" s="237"/>
      <c r="E85" s="238" t="s">
        <v>376</v>
      </c>
      <c r="F85" s="238"/>
      <c r="G85" s="90" t="s">
        <v>446</v>
      </c>
      <c r="H85" s="91"/>
      <c r="I85" s="97"/>
      <c r="J85" s="97"/>
      <c r="K85" s="92"/>
      <c r="L85" s="93"/>
      <c r="M85" s="81"/>
      <c r="N85" s="81"/>
      <c r="O85" s="81"/>
      <c r="P85" s="81"/>
      <c r="Q85" s="81"/>
      <c r="R85" s="81"/>
      <c r="S85" s="81"/>
      <c r="T85" s="81"/>
      <c r="U85" s="81"/>
      <c r="V85" s="81"/>
      <c r="W85" s="81"/>
      <c r="X85" s="81"/>
      <c r="Y85" s="81"/>
      <c r="Z85" s="81"/>
      <c r="AA85" s="81"/>
      <c r="AB85" s="81"/>
      <c r="AC85" s="81"/>
      <c r="AD85" s="81"/>
      <c r="AE85" s="81"/>
      <c r="AF85" s="81"/>
      <c r="AG85" s="81"/>
      <c r="AH85" s="81"/>
      <c r="AI85" s="81"/>
      <c r="AJ85" s="81"/>
      <c r="AK85" s="81"/>
      <c r="AL85" s="81"/>
      <c r="AM85" s="81"/>
      <c r="AN85" s="81"/>
      <c r="AO85" s="81"/>
      <c r="AP85" s="81"/>
      <c r="AQ85" s="81"/>
      <c r="AR85" s="81"/>
      <c r="AS85" s="81"/>
      <c r="AT85" s="81"/>
      <c r="AU85" s="81"/>
      <c r="AV85" s="81"/>
      <c r="AW85" s="81"/>
      <c r="AX85" s="81"/>
      <c r="AY85" s="81"/>
      <c r="AZ85" s="81"/>
      <c r="BA85" s="81"/>
      <c r="BB85" s="81"/>
      <c r="BC85" s="81"/>
      <c r="BD85" s="81"/>
      <c r="BE85" s="81"/>
      <c r="BF85" s="81"/>
      <c r="BG85" s="81"/>
      <c r="BH85" s="81"/>
      <c r="BI85" s="81"/>
      <c r="BJ85" s="81"/>
      <c r="BK85" s="81"/>
      <c r="BL85" s="81"/>
      <c r="BM85" s="81"/>
      <c r="BN85" s="81"/>
    </row>
  </sheetData>
  <mergeCells count="143">
    <mergeCell ref="A81:D81"/>
    <mergeCell ref="E81:F81"/>
    <mergeCell ref="A82:D82"/>
    <mergeCell ref="E82:F82"/>
    <mergeCell ref="A83:D83"/>
    <mergeCell ref="E83:F83"/>
    <mergeCell ref="A84:D84"/>
    <mergeCell ref="E84:F84"/>
    <mergeCell ref="A85:D85"/>
    <mergeCell ref="E85:F85"/>
    <mergeCell ref="A76:D76"/>
    <mergeCell ref="E76:F76"/>
    <mergeCell ref="A77:D77"/>
    <mergeCell ref="E77:F77"/>
    <mergeCell ref="A78:D78"/>
    <mergeCell ref="E78:F78"/>
    <mergeCell ref="A79:D79"/>
    <mergeCell ref="E79:F79"/>
    <mergeCell ref="A80:D80"/>
    <mergeCell ref="E80:F80"/>
    <mergeCell ref="A71:D71"/>
    <mergeCell ref="E71:F71"/>
    <mergeCell ref="A72:D72"/>
    <mergeCell ref="E72:F72"/>
    <mergeCell ref="A73:D73"/>
    <mergeCell ref="E73:F73"/>
    <mergeCell ref="A74:D74"/>
    <mergeCell ref="E74:F74"/>
    <mergeCell ref="A75:D75"/>
    <mergeCell ref="E75:F75"/>
    <mergeCell ref="A65:D65"/>
    <mergeCell ref="E65:F65"/>
    <mergeCell ref="A66:D66"/>
    <mergeCell ref="E66:F66"/>
    <mergeCell ref="A68:D68"/>
    <mergeCell ref="E68:F68"/>
    <mergeCell ref="A69:D69"/>
    <mergeCell ref="E69:F69"/>
    <mergeCell ref="A70:D70"/>
    <mergeCell ref="E70:F70"/>
    <mergeCell ref="A60:D60"/>
    <mergeCell ref="E60:F60"/>
    <mergeCell ref="A61:D61"/>
    <mergeCell ref="E61:F61"/>
    <mergeCell ref="A62:D62"/>
    <mergeCell ref="E62:F62"/>
    <mergeCell ref="A63:D63"/>
    <mergeCell ref="E63:F63"/>
    <mergeCell ref="A64:D64"/>
    <mergeCell ref="E64:F64"/>
    <mergeCell ref="A55:D55"/>
    <mergeCell ref="E55:F55"/>
    <mergeCell ref="A56:D56"/>
    <mergeCell ref="E56:F56"/>
    <mergeCell ref="A57:D57"/>
    <mergeCell ref="E57:F57"/>
    <mergeCell ref="A58:D58"/>
    <mergeCell ref="E58:F58"/>
    <mergeCell ref="A59:D59"/>
    <mergeCell ref="E59:F59"/>
    <mergeCell ref="A49:D49"/>
    <mergeCell ref="E49:F49"/>
    <mergeCell ref="A50:D50"/>
    <mergeCell ref="E50:F50"/>
    <mergeCell ref="A51:D51"/>
    <mergeCell ref="E51:F51"/>
    <mergeCell ref="A52:D52"/>
    <mergeCell ref="E52:F52"/>
    <mergeCell ref="A54:D54"/>
    <mergeCell ref="E54:F54"/>
    <mergeCell ref="A43:D43"/>
    <mergeCell ref="E43:F43"/>
    <mergeCell ref="A44:D44"/>
    <mergeCell ref="E44:F44"/>
    <mergeCell ref="A45:D45"/>
    <mergeCell ref="E45:F45"/>
    <mergeCell ref="A46:D46"/>
    <mergeCell ref="E46:F46"/>
    <mergeCell ref="A48:D48"/>
    <mergeCell ref="E48:F48"/>
    <mergeCell ref="A38:D38"/>
    <mergeCell ref="E38:F38"/>
    <mergeCell ref="A39:D39"/>
    <mergeCell ref="E39:F39"/>
    <mergeCell ref="A40:D40"/>
    <mergeCell ref="E40:F40"/>
    <mergeCell ref="A41:D41"/>
    <mergeCell ref="E41:F41"/>
    <mergeCell ref="A42:D42"/>
    <mergeCell ref="E42:F42"/>
    <mergeCell ref="A33:D33"/>
    <mergeCell ref="E33:F33"/>
    <mergeCell ref="A34:D34"/>
    <mergeCell ref="E34:F34"/>
    <mergeCell ref="A35:D35"/>
    <mergeCell ref="E35:F35"/>
    <mergeCell ref="A36:D36"/>
    <mergeCell ref="E36:F36"/>
    <mergeCell ref="A37:D37"/>
    <mergeCell ref="E37:F37"/>
    <mergeCell ref="A28:D28"/>
    <mergeCell ref="E28:F28"/>
    <mergeCell ref="A29:D29"/>
    <mergeCell ref="E29:F29"/>
    <mergeCell ref="A30:D30"/>
    <mergeCell ref="E30:F30"/>
    <mergeCell ref="A31:D31"/>
    <mergeCell ref="E31:F31"/>
    <mergeCell ref="A32:D32"/>
    <mergeCell ref="E32:F32"/>
    <mergeCell ref="A26:D26"/>
    <mergeCell ref="E26:F26"/>
    <mergeCell ref="H26:L26"/>
    <mergeCell ref="A27:D27"/>
    <mergeCell ref="E27:F27"/>
    <mergeCell ref="A20:D20"/>
    <mergeCell ref="E20:F20"/>
    <mergeCell ref="A21:D21"/>
    <mergeCell ref="E21:F21"/>
    <mergeCell ref="H21:J21"/>
    <mergeCell ref="A22:D22"/>
    <mergeCell ref="E22:F22"/>
    <mergeCell ref="H22:J22"/>
    <mergeCell ref="K22:L22"/>
    <mergeCell ref="A23:D23"/>
    <mergeCell ref="E23:F23"/>
    <mergeCell ref="H23:J23"/>
    <mergeCell ref="K23:L23"/>
    <mergeCell ref="A24:D24"/>
    <mergeCell ref="E24:F24"/>
    <mergeCell ref="H24:J24"/>
    <mergeCell ref="K24:L24"/>
    <mergeCell ref="A25:D25"/>
    <mergeCell ref="E25:F25"/>
    <mergeCell ref="A5:L5"/>
    <mergeCell ref="A7:L7"/>
    <mergeCell ref="A9:L9"/>
    <mergeCell ref="A10:L10"/>
    <mergeCell ref="A12:L12"/>
    <mergeCell ref="A13:L13"/>
    <mergeCell ref="A15:L15"/>
    <mergeCell ref="A16:L16"/>
    <mergeCell ref="A18:L1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L54"/>
  <sheetViews>
    <sheetView view="pageBreakPreview" topLeftCell="A43" zoomScale="85" zoomScaleNormal="100" zoomScaleSheetLayoutView="85" workbookViewId="0">
      <selection activeCell="F59" sqref="F59"/>
    </sheetView>
  </sheetViews>
  <sheetFormatPr defaultColWidth="8.7109375" defaultRowHeight="15" x14ac:dyDescent="0.25"/>
  <cols>
    <col min="1" max="1" width="8.7109375" style="162" customWidth="1"/>
    <col min="2" max="2" width="42.28515625" style="162" customWidth="1"/>
    <col min="3" max="3" width="12" style="162" customWidth="1"/>
    <col min="4" max="4" width="11.7109375" style="162" customWidth="1"/>
    <col min="5" max="5" width="15.85546875" style="162" customWidth="1"/>
    <col min="6" max="6" width="16.140625" style="162" customWidth="1"/>
    <col min="7" max="7" width="14.7109375" style="162" customWidth="1"/>
    <col min="8" max="8" width="16.7109375" style="162" customWidth="1"/>
    <col min="9" max="10" width="8.7109375" style="162" customWidth="1"/>
    <col min="11" max="11" width="14.140625" style="162" customWidth="1"/>
    <col min="12" max="12" width="13.7109375" style="162" customWidth="1"/>
    <col min="13" max="16384" width="8.7109375" style="164"/>
  </cols>
  <sheetData>
    <row r="1" spans="1:12" ht="15.95" customHeight="1" x14ac:dyDescent="0.25">
      <c r="C1" s="163" t="s">
        <v>406</v>
      </c>
      <c r="J1" s="163" t="s">
        <v>59</v>
      </c>
    </row>
    <row r="2" spans="1:12" ht="15.95" customHeight="1" x14ac:dyDescent="0.25">
      <c r="C2" s="163" t="s">
        <v>406</v>
      </c>
      <c r="J2" s="163" t="s">
        <v>10</v>
      </c>
    </row>
    <row r="3" spans="1:12" ht="15.95" customHeight="1" x14ac:dyDescent="0.25">
      <c r="C3" s="163" t="s">
        <v>406</v>
      </c>
      <c r="J3" s="163" t="s">
        <v>58</v>
      </c>
    </row>
    <row r="4" spans="1:12" ht="11.45" customHeight="1" x14ac:dyDescent="0.25"/>
    <row r="5" spans="1:12" ht="15.95" customHeight="1" x14ac:dyDescent="0.25">
      <c r="A5" s="243" t="s">
        <v>517</v>
      </c>
      <c r="B5" s="243"/>
      <c r="C5" s="243"/>
      <c r="D5" s="243"/>
      <c r="E5" s="243"/>
      <c r="F5" s="243"/>
      <c r="G5" s="243"/>
      <c r="H5" s="243"/>
      <c r="I5" s="243"/>
      <c r="J5" s="243"/>
      <c r="K5" s="243"/>
      <c r="L5" s="243"/>
    </row>
    <row r="6" spans="1:12" ht="11.45" customHeight="1" x14ac:dyDescent="0.25"/>
    <row r="7" spans="1:12" ht="18.95" customHeight="1" x14ac:dyDescent="0.3">
      <c r="A7" s="244" t="s">
        <v>369</v>
      </c>
      <c r="B7" s="244"/>
      <c r="C7" s="244"/>
      <c r="D7" s="244"/>
      <c r="E7" s="244"/>
      <c r="F7" s="244"/>
      <c r="G7" s="244"/>
      <c r="H7" s="244"/>
      <c r="I7" s="244"/>
      <c r="J7" s="244"/>
      <c r="K7" s="244"/>
      <c r="L7" s="244"/>
    </row>
    <row r="8" spans="1:12" ht="11.45" customHeight="1" x14ac:dyDescent="0.25"/>
    <row r="9" spans="1:12" ht="15.95" customHeight="1" x14ac:dyDescent="0.25">
      <c r="A9" s="243" t="s">
        <v>479</v>
      </c>
      <c r="B9" s="243"/>
      <c r="C9" s="243"/>
      <c r="D9" s="243"/>
      <c r="E9" s="243"/>
      <c r="F9" s="243"/>
      <c r="G9" s="243"/>
      <c r="H9" s="243"/>
      <c r="I9" s="243"/>
      <c r="J9" s="243"/>
      <c r="K9" s="243"/>
      <c r="L9" s="243"/>
    </row>
    <row r="10" spans="1:12" ht="15.95" customHeight="1" x14ac:dyDescent="0.25">
      <c r="A10" s="239" t="s">
        <v>370</v>
      </c>
      <c r="B10" s="239"/>
      <c r="C10" s="239"/>
      <c r="D10" s="239"/>
      <c r="E10" s="239"/>
      <c r="F10" s="239"/>
      <c r="G10" s="239"/>
      <c r="H10" s="239"/>
      <c r="I10" s="239"/>
      <c r="J10" s="239"/>
      <c r="K10" s="239"/>
      <c r="L10" s="239"/>
    </row>
    <row r="11" spans="1:12" ht="11.45" customHeight="1" x14ac:dyDescent="0.25"/>
    <row r="12" spans="1:12" ht="15.95" customHeight="1" x14ac:dyDescent="0.25">
      <c r="A12" s="243" t="str">
        <f>'1. паспорт местоположение'!A12:C12</f>
        <v>J_009-51-2-01.12-0028</v>
      </c>
      <c r="B12" s="243"/>
      <c r="C12" s="243"/>
      <c r="D12" s="243"/>
      <c r="E12" s="243"/>
      <c r="F12" s="243"/>
      <c r="G12" s="243"/>
      <c r="H12" s="243"/>
      <c r="I12" s="243"/>
      <c r="J12" s="243"/>
      <c r="K12" s="243"/>
      <c r="L12" s="243"/>
    </row>
    <row r="13" spans="1:12" ht="15.95" customHeight="1" x14ac:dyDescent="0.25">
      <c r="A13" s="239" t="s">
        <v>371</v>
      </c>
      <c r="B13" s="239"/>
      <c r="C13" s="239"/>
      <c r="D13" s="239"/>
      <c r="E13" s="239"/>
      <c r="F13" s="239"/>
      <c r="G13" s="239"/>
      <c r="H13" s="239"/>
      <c r="I13" s="239"/>
      <c r="J13" s="239"/>
      <c r="K13" s="239"/>
      <c r="L13" s="239"/>
    </row>
    <row r="14" spans="1:12" ht="11.45" customHeight="1" x14ac:dyDescent="0.25"/>
    <row r="15" spans="1:12" ht="31.5" customHeight="1" x14ac:dyDescent="0.25">
      <c r="A15" s="240" t="str">
        <f>'1. паспорт местоположение'!A15:C15</f>
        <v>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(ПАО «Газпром» Дог. № 56-01885В/14 от 26.01.15 - 1 шт.) (ВЛ 110 кВ - 163 км)</v>
      </c>
      <c r="B15" s="240"/>
      <c r="C15" s="240"/>
      <c r="D15" s="240"/>
      <c r="E15" s="240"/>
      <c r="F15" s="240"/>
      <c r="G15" s="240"/>
      <c r="H15" s="240"/>
      <c r="I15" s="240"/>
      <c r="J15" s="240"/>
      <c r="K15" s="240"/>
      <c r="L15" s="240"/>
    </row>
    <row r="16" spans="1:12" ht="15.95" customHeight="1" x14ac:dyDescent="0.25">
      <c r="A16" s="239" t="s">
        <v>372</v>
      </c>
      <c r="B16" s="239"/>
      <c r="C16" s="239"/>
      <c r="D16" s="239"/>
      <c r="E16" s="239"/>
      <c r="F16" s="239"/>
      <c r="G16" s="239"/>
      <c r="H16" s="239"/>
      <c r="I16" s="239"/>
      <c r="J16" s="239"/>
      <c r="K16" s="239"/>
      <c r="L16" s="239"/>
    </row>
    <row r="17" spans="1:12" ht="11.45" customHeight="1" x14ac:dyDescent="0.25"/>
    <row r="18" spans="1:12" ht="18.95" customHeight="1" x14ac:dyDescent="0.3">
      <c r="A18" s="241" t="s">
        <v>407</v>
      </c>
      <c r="B18" s="241"/>
      <c r="C18" s="241"/>
      <c r="D18" s="241"/>
      <c r="E18" s="241"/>
      <c r="F18" s="241"/>
      <c r="G18" s="241"/>
      <c r="H18" s="241"/>
      <c r="I18" s="241"/>
      <c r="J18" s="241"/>
      <c r="K18" s="241"/>
      <c r="L18" s="241"/>
    </row>
    <row r="19" spans="1:12" ht="11.45" customHeight="1" x14ac:dyDescent="0.25"/>
    <row r="20" spans="1:12" ht="15.95" customHeight="1" x14ac:dyDescent="0.25">
      <c r="A20" s="242" t="s">
        <v>188</v>
      </c>
      <c r="B20" s="242" t="s">
        <v>408</v>
      </c>
      <c r="C20" s="242" t="s">
        <v>295</v>
      </c>
      <c r="D20" s="242"/>
      <c r="E20" s="242"/>
      <c r="F20" s="242"/>
      <c r="G20" s="242" t="s">
        <v>187</v>
      </c>
      <c r="H20" s="242" t="s">
        <v>409</v>
      </c>
      <c r="I20" s="242" t="s">
        <v>186</v>
      </c>
      <c r="J20" s="242"/>
      <c r="K20" s="242" t="s">
        <v>410</v>
      </c>
      <c r="L20" s="242"/>
    </row>
    <row r="21" spans="1:12" ht="32.1" customHeight="1" x14ac:dyDescent="0.25">
      <c r="A21" s="242"/>
      <c r="B21" s="242"/>
      <c r="C21" s="242" t="s">
        <v>2</v>
      </c>
      <c r="D21" s="242"/>
      <c r="E21" s="242" t="s">
        <v>1</v>
      </c>
      <c r="F21" s="242"/>
      <c r="G21" s="242"/>
      <c r="H21" s="242"/>
      <c r="I21" s="242"/>
      <c r="J21" s="242"/>
      <c r="K21" s="242"/>
      <c r="L21" s="242"/>
    </row>
    <row r="22" spans="1:12" ht="32.1" customHeight="1" x14ac:dyDescent="0.25">
      <c r="A22" s="242"/>
      <c r="B22" s="242"/>
      <c r="C22" s="165" t="s">
        <v>185</v>
      </c>
      <c r="D22" s="165" t="s">
        <v>184</v>
      </c>
      <c r="E22" s="165" t="s">
        <v>411</v>
      </c>
      <c r="F22" s="165" t="s">
        <v>412</v>
      </c>
      <c r="G22" s="242"/>
      <c r="H22" s="242"/>
      <c r="I22" s="242"/>
      <c r="J22" s="242"/>
      <c r="K22" s="242"/>
      <c r="L22" s="242"/>
    </row>
    <row r="23" spans="1:12" ht="15.95" customHeight="1" x14ac:dyDescent="0.25">
      <c r="A23" s="166">
        <v>1</v>
      </c>
      <c r="B23" s="166">
        <v>2</v>
      </c>
      <c r="C23" s="166">
        <v>3</v>
      </c>
      <c r="D23" s="166">
        <v>4</v>
      </c>
      <c r="E23" s="166">
        <v>7</v>
      </c>
      <c r="F23" s="166">
        <v>8</v>
      </c>
      <c r="G23" s="166">
        <v>9</v>
      </c>
      <c r="H23" s="166">
        <v>10</v>
      </c>
      <c r="I23" s="245">
        <v>11</v>
      </c>
      <c r="J23" s="245"/>
      <c r="K23" s="245">
        <v>12</v>
      </c>
      <c r="L23" s="245"/>
    </row>
    <row r="24" spans="1:12" s="170" customFormat="1" ht="15.95" customHeight="1" x14ac:dyDescent="0.25">
      <c r="A24" s="167">
        <v>1</v>
      </c>
      <c r="B24" s="168" t="s">
        <v>183</v>
      </c>
      <c r="C24" s="169"/>
      <c r="D24" s="169"/>
      <c r="E24" s="169"/>
      <c r="F24" s="169"/>
      <c r="G24" s="169"/>
      <c r="H24" s="169"/>
      <c r="I24" s="246"/>
      <c r="J24" s="246"/>
      <c r="K24" s="246"/>
      <c r="L24" s="246"/>
    </row>
    <row r="25" spans="1:12" ht="32.1" customHeight="1" x14ac:dyDescent="0.25">
      <c r="A25" s="171" t="s">
        <v>182</v>
      </c>
      <c r="B25" s="171" t="s">
        <v>300</v>
      </c>
      <c r="C25" s="172"/>
      <c r="D25" s="172"/>
      <c r="E25" s="78">
        <v>42030</v>
      </c>
      <c r="F25" s="78">
        <v>42030</v>
      </c>
      <c r="G25" s="77">
        <v>1</v>
      </c>
      <c r="H25" s="172"/>
      <c r="I25" s="247"/>
      <c r="J25" s="247"/>
      <c r="K25" s="247"/>
      <c r="L25" s="247"/>
    </row>
    <row r="26" spans="1:12" ht="30" customHeight="1" x14ac:dyDescent="0.25">
      <c r="A26" s="171" t="s">
        <v>181</v>
      </c>
      <c r="B26" s="171" t="s">
        <v>301</v>
      </c>
      <c r="C26" s="172"/>
      <c r="D26" s="172"/>
      <c r="E26" s="78">
        <v>41957</v>
      </c>
      <c r="F26" s="78">
        <v>41957</v>
      </c>
      <c r="G26" s="77">
        <v>1</v>
      </c>
      <c r="H26" s="172"/>
      <c r="I26" s="247"/>
      <c r="J26" s="247"/>
      <c r="K26" s="247"/>
      <c r="L26" s="247"/>
    </row>
    <row r="27" spans="1:12" ht="48" customHeight="1" x14ac:dyDescent="0.25">
      <c r="A27" s="171" t="s">
        <v>180</v>
      </c>
      <c r="B27" s="171" t="s">
        <v>305</v>
      </c>
      <c r="C27" s="172"/>
      <c r="D27" s="172"/>
      <c r="E27" s="76" t="s">
        <v>458</v>
      </c>
      <c r="F27" s="76" t="s">
        <v>458</v>
      </c>
      <c r="G27" s="77">
        <v>1</v>
      </c>
      <c r="H27" s="172"/>
      <c r="I27" s="247"/>
      <c r="J27" s="247"/>
      <c r="K27" s="247"/>
      <c r="L27" s="247"/>
    </row>
    <row r="28" spans="1:12" ht="32.1" customHeight="1" x14ac:dyDescent="0.25">
      <c r="A28" s="171" t="s">
        <v>179</v>
      </c>
      <c r="B28" s="171" t="s">
        <v>304</v>
      </c>
      <c r="C28" s="172"/>
      <c r="D28" s="172"/>
      <c r="E28" s="78" t="s">
        <v>429</v>
      </c>
      <c r="F28" s="78" t="s">
        <v>429</v>
      </c>
      <c r="G28" s="77">
        <v>1</v>
      </c>
      <c r="H28" s="172"/>
      <c r="I28" s="247"/>
      <c r="J28" s="247"/>
      <c r="K28" s="247"/>
      <c r="L28" s="247"/>
    </row>
    <row r="29" spans="1:12" ht="32.1" customHeight="1" x14ac:dyDescent="0.25">
      <c r="A29" s="171" t="s">
        <v>178</v>
      </c>
      <c r="B29" s="171" t="s">
        <v>306</v>
      </c>
      <c r="C29" s="173"/>
      <c r="D29" s="173"/>
      <c r="E29" s="79">
        <v>42689</v>
      </c>
      <c r="F29" s="79">
        <v>42689</v>
      </c>
      <c r="G29" s="77">
        <v>1</v>
      </c>
      <c r="H29" s="172"/>
      <c r="I29" s="247"/>
      <c r="J29" s="247"/>
      <c r="K29" s="247"/>
      <c r="L29" s="247"/>
    </row>
    <row r="30" spans="1:12" ht="32.1" customHeight="1" x14ac:dyDescent="0.25">
      <c r="A30" s="171" t="s">
        <v>176</v>
      </c>
      <c r="B30" s="171" t="s">
        <v>302</v>
      </c>
      <c r="C30" s="174"/>
      <c r="D30" s="174"/>
      <c r="E30" s="79">
        <v>42144</v>
      </c>
      <c r="F30" s="79">
        <f>E30</f>
        <v>42144</v>
      </c>
      <c r="G30" s="77">
        <v>1</v>
      </c>
      <c r="H30" s="172"/>
      <c r="I30" s="247"/>
      <c r="J30" s="247"/>
      <c r="K30" s="247"/>
      <c r="L30" s="247"/>
    </row>
    <row r="31" spans="1:12" ht="32.1" customHeight="1" x14ac:dyDescent="0.25">
      <c r="A31" s="171" t="s">
        <v>317</v>
      </c>
      <c r="B31" s="171" t="s">
        <v>307</v>
      </c>
      <c r="C31" s="175"/>
      <c r="D31" s="175"/>
      <c r="E31" s="80">
        <v>42527</v>
      </c>
      <c r="F31" s="80">
        <v>42527</v>
      </c>
      <c r="G31" s="77">
        <v>1</v>
      </c>
      <c r="H31" s="172"/>
      <c r="I31" s="247"/>
      <c r="J31" s="247"/>
      <c r="K31" s="247"/>
      <c r="L31" s="247"/>
    </row>
    <row r="32" spans="1:12" ht="32.1" customHeight="1" x14ac:dyDescent="0.25">
      <c r="A32" s="171" t="s">
        <v>318</v>
      </c>
      <c r="B32" s="171" t="s">
        <v>259</v>
      </c>
      <c r="C32" s="174"/>
      <c r="D32" s="174"/>
      <c r="E32" s="79" t="s">
        <v>459</v>
      </c>
      <c r="F32" s="79" t="str">
        <f>E32</f>
        <v>03.06.2016
16.09.2016</v>
      </c>
      <c r="G32" s="77">
        <v>1</v>
      </c>
      <c r="H32" s="172"/>
      <c r="I32" s="247"/>
      <c r="J32" s="247"/>
      <c r="K32" s="247"/>
      <c r="L32" s="247"/>
    </row>
    <row r="33" spans="1:12" ht="48" customHeight="1" x14ac:dyDescent="0.25">
      <c r="A33" s="171" t="s">
        <v>319</v>
      </c>
      <c r="B33" s="171" t="s">
        <v>311</v>
      </c>
      <c r="C33" s="175"/>
      <c r="D33" s="175"/>
      <c r="E33" s="80"/>
      <c r="F33" s="80"/>
      <c r="G33" s="77"/>
      <c r="H33" s="172"/>
      <c r="I33" s="247"/>
      <c r="J33" s="247"/>
      <c r="K33" s="247"/>
      <c r="L33" s="247"/>
    </row>
    <row r="34" spans="1:12" ht="15.95" customHeight="1" x14ac:dyDescent="0.25">
      <c r="A34" s="171" t="s">
        <v>320</v>
      </c>
      <c r="B34" s="171" t="s">
        <v>177</v>
      </c>
      <c r="C34" s="174"/>
      <c r="D34" s="174"/>
      <c r="E34" s="79">
        <v>42670</v>
      </c>
      <c r="F34" s="79">
        <f>E34</f>
        <v>42670</v>
      </c>
      <c r="G34" s="77">
        <v>1</v>
      </c>
      <c r="H34" s="172"/>
      <c r="I34" s="247"/>
      <c r="J34" s="247"/>
      <c r="K34" s="247"/>
      <c r="L34" s="247"/>
    </row>
    <row r="35" spans="1:12" ht="32.1" customHeight="1" x14ac:dyDescent="0.25">
      <c r="A35" s="171" t="s">
        <v>321</v>
      </c>
      <c r="B35" s="171" t="s">
        <v>303</v>
      </c>
      <c r="C35" s="176"/>
      <c r="D35" s="176"/>
      <c r="E35" s="80">
        <v>43829</v>
      </c>
      <c r="F35" s="80">
        <f>E35</f>
        <v>43829</v>
      </c>
      <c r="G35" s="76"/>
      <c r="H35" s="172"/>
      <c r="I35" s="247"/>
      <c r="J35" s="247"/>
      <c r="K35" s="247"/>
      <c r="L35" s="247"/>
    </row>
    <row r="36" spans="1:12" ht="63" customHeight="1" x14ac:dyDescent="0.25">
      <c r="A36" s="171" t="s">
        <v>447</v>
      </c>
      <c r="B36" s="171" t="s">
        <v>175</v>
      </c>
      <c r="C36" s="172"/>
      <c r="D36" s="172"/>
      <c r="E36" s="78"/>
      <c r="F36" s="78"/>
      <c r="G36" s="77"/>
      <c r="H36" s="172"/>
      <c r="I36" s="247"/>
      <c r="J36" s="247"/>
      <c r="K36" s="247"/>
      <c r="L36" s="247"/>
    </row>
    <row r="37" spans="1:12" s="170" customFormat="1" ht="15.95" customHeight="1" x14ac:dyDescent="0.25">
      <c r="A37" s="167">
        <v>2</v>
      </c>
      <c r="B37" s="168" t="s">
        <v>174</v>
      </c>
      <c r="C37" s="169"/>
      <c r="D37" s="169"/>
      <c r="E37" s="177"/>
      <c r="F37" s="177"/>
      <c r="G37" s="177"/>
      <c r="H37" s="169"/>
      <c r="I37" s="246"/>
      <c r="J37" s="246"/>
      <c r="K37" s="246"/>
      <c r="L37" s="246"/>
    </row>
    <row r="38" spans="1:12" ht="63" customHeight="1" x14ac:dyDescent="0.25">
      <c r="A38" s="171" t="s">
        <v>173</v>
      </c>
      <c r="B38" s="171" t="s">
        <v>308</v>
      </c>
      <c r="C38" s="174"/>
      <c r="D38" s="174"/>
      <c r="E38" s="80">
        <v>43829</v>
      </c>
      <c r="F38" s="80">
        <f>E38</f>
        <v>43829</v>
      </c>
      <c r="G38" s="76"/>
      <c r="H38" s="172"/>
      <c r="I38" s="247"/>
      <c r="J38" s="247"/>
      <c r="K38" s="247"/>
      <c r="L38" s="247"/>
    </row>
    <row r="39" spans="1:12" ht="15.95" customHeight="1" x14ac:dyDescent="0.25">
      <c r="A39" s="171" t="s">
        <v>172</v>
      </c>
      <c r="B39" s="171" t="s">
        <v>310</v>
      </c>
      <c r="C39" s="178"/>
      <c r="D39" s="178"/>
      <c r="E39" s="179"/>
      <c r="F39" s="179"/>
      <c r="G39" s="76"/>
      <c r="H39" s="172"/>
      <c r="I39" s="247"/>
      <c r="J39" s="247"/>
      <c r="K39" s="248"/>
      <c r="L39" s="248"/>
    </row>
    <row r="40" spans="1:12" s="170" customFormat="1" ht="32.1" customHeight="1" x14ac:dyDescent="0.25">
      <c r="A40" s="167">
        <v>3</v>
      </c>
      <c r="B40" s="168" t="s">
        <v>366</v>
      </c>
      <c r="C40" s="178"/>
      <c r="D40" s="178"/>
      <c r="E40" s="179"/>
      <c r="F40" s="179"/>
      <c r="G40" s="76"/>
      <c r="H40" s="172"/>
      <c r="I40" s="249"/>
      <c r="J40" s="250"/>
      <c r="K40" s="251"/>
      <c r="L40" s="251"/>
    </row>
    <row r="41" spans="1:12" ht="32.1" customHeight="1" x14ac:dyDescent="0.25">
      <c r="A41" s="171" t="s">
        <v>171</v>
      </c>
      <c r="B41" s="171" t="s">
        <v>309</v>
      </c>
      <c r="C41" s="174"/>
      <c r="D41" s="174"/>
      <c r="E41" s="80">
        <v>43829</v>
      </c>
      <c r="F41" s="80">
        <v>44362</v>
      </c>
      <c r="G41" s="76"/>
      <c r="H41" s="172"/>
      <c r="I41" s="247"/>
      <c r="J41" s="247"/>
      <c r="K41" s="252"/>
      <c r="L41" s="252"/>
    </row>
    <row r="42" spans="1:12" ht="15.75" x14ac:dyDescent="0.25">
      <c r="A42" s="171" t="s">
        <v>170</v>
      </c>
      <c r="B42" s="171" t="s">
        <v>169</v>
      </c>
      <c r="C42" s="174"/>
      <c r="D42" s="174"/>
      <c r="E42" s="79"/>
      <c r="F42" s="79"/>
      <c r="G42" s="76"/>
      <c r="H42" s="172"/>
      <c r="I42" s="247"/>
      <c r="J42" s="247"/>
      <c r="K42" s="247"/>
      <c r="L42" s="247"/>
    </row>
    <row r="43" spans="1:12" ht="15.75" x14ac:dyDescent="0.25">
      <c r="A43" s="171" t="s">
        <v>168</v>
      </c>
      <c r="B43" s="171" t="s">
        <v>167</v>
      </c>
      <c r="C43" s="174"/>
      <c r="D43" s="174"/>
      <c r="E43" s="79">
        <v>43876</v>
      </c>
      <c r="F43" s="79">
        <v>44545</v>
      </c>
      <c r="G43" s="76"/>
      <c r="H43" s="172"/>
      <c r="I43" s="247"/>
      <c r="J43" s="247"/>
      <c r="K43" s="247"/>
      <c r="L43" s="247"/>
    </row>
    <row r="44" spans="1:12" ht="63" customHeight="1" x14ac:dyDescent="0.25">
      <c r="A44" s="171" t="s">
        <v>166</v>
      </c>
      <c r="B44" s="171" t="s">
        <v>313</v>
      </c>
      <c r="C44" s="176"/>
      <c r="D44" s="176"/>
      <c r="E44" s="79">
        <v>44545</v>
      </c>
      <c r="F44" s="80">
        <f>E44</f>
        <v>44545</v>
      </c>
      <c r="G44" s="76"/>
      <c r="H44" s="172"/>
      <c r="I44" s="247"/>
      <c r="J44" s="247"/>
      <c r="K44" s="247"/>
      <c r="L44" s="247"/>
    </row>
    <row r="45" spans="1:12" ht="141.75" x14ac:dyDescent="0.25">
      <c r="A45" s="171" t="s">
        <v>164</v>
      </c>
      <c r="B45" s="171" t="s">
        <v>312</v>
      </c>
      <c r="C45" s="176"/>
      <c r="D45" s="176"/>
      <c r="E45" s="79"/>
      <c r="F45" s="79"/>
      <c r="G45" s="76"/>
      <c r="H45" s="172"/>
      <c r="I45" s="247"/>
      <c r="J45" s="247"/>
      <c r="K45" s="247"/>
      <c r="L45" s="247"/>
    </row>
    <row r="46" spans="1:12" ht="15.95" customHeight="1" x14ac:dyDescent="0.25">
      <c r="A46" s="171" t="s">
        <v>557</v>
      </c>
      <c r="B46" s="171" t="s">
        <v>165</v>
      </c>
      <c r="C46" s="49"/>
      <c r="D46" s="49"/>
      <c r="E46" s="79">
        <v>44545</v>
      </c>
      <c r="F46" s="79">
        <v>44550</v>
      </c>
      <c r="G46" s="76"/>
      <c r="H46" s="172"/>
      <c r="I46" s="247"/>
      <c r="J46" s="247"/>
      <c r="K46" s="247"/>
      <c r="L46" s="247"/>
    </row>
    <row r="47" spans="1:12" s="170" customFormat="1" ht="15.95" customHeight="1" x14ac:dyDescent="0.25">
      <c r="A47" s="167">
        <v>4</v>
      </c>
      <c r="B47" s="168" t="s">
        <v>163</v>
      </c>
      <c r="C47" s="178"/>
      <c r="D47" s="178"/>
      <c r="E47" s="179"/>
      <c r="F47" s="179"/>
      <c r="G47" s="76"/>
      <c r="H47" s="172"/>
      <c r="I47" s="247"/>
      <c r="J47" s="247"/>
      <c r="K47" s="247"/>
      <c r="L47" s="247"/>
    </row>
    <row r="48" spans="1:12" ht="32.1" customHeight="1" x14ac:dyDescent="0.25">
      <c r="A48" s="171" t="s">
        <v>162</v>
      </c>
      <c r="B48" s="171" t="s">
        <v>413</v>
      </c>
      <c r="C48" s="49"/>
      <c r="D48" s="49"/>
      <c r="E48" s="79">
        <v>44547</v>
      </c>
      <c r="F48" s="79">
        <f>F46</f>
        <v>44550</v>
      </c>
      <c r="G48" s="76"/>
      <c r="H48" s="172"/>
      <c r="I48" s="247"/>
      <c r="J48" s="247"/>
      <c r="K48" s="247"/>
      <c r="L48" s="247"/>
    </row>
    <row r="49" spans="1:12" ht="78.95" customHeight="1" x14ac:dyDescent="0.25">
      <c r="A49" s="171" t="s">
        <v>161</v>
      </c>
      <c r="B49" s="171" t="s">
        <v>414</v>
      </c>
      <c r="C49" s="180"/>
      <c r="D49" s="180"/>
      <c r="E49" s="79">
        <v>44558</v>
      </c>
      <c r="F49" s="79">
        <f>E49</f>
        <v>44558</v>
      </c>
      <c r="G49" s="76"/>
      <c r="H49" s="172"/>
      <c r="I49" s="247"/>
      <c r="J49" s="247"/>
      <c r="K49" s="247"/>
      <c r="L49" s="247"/>
    </row>
    <row r="50" spans="1:12" ht="48" customHeight="1" x14ac:dyDescent="0.25">
      <c r="A50" s="171" t="s">
        <v>159</v>
      </c>
      <c r="B50" s="171" t="s">
        <v>314</v>
      </c>
      <c r="C50" s="180"/>
      <c r="D50" s="180"/>
      <c r="E50" s="79">
        <v>44560</v>
      </c>
      <c r="F50" s="79">
        <f>E50</f>
        <v>44560</v>
      </c>
      <c r="G50" s="76"/>
      <c r="H50" s="172"/>
      <c r="I50" s="247"/>
      <c r="J50" s="247"/>
      <c r="K50" s="247"/>
      <c r="L50" s="247"/>
    </row>
    <row r="51" spans="1:12" ht="48" customHeight="1" x14ac:dyDescent="0.25">
      <c r="A51" s="171" t="s">
        <v>158</v>
      </c>
      <c r="B51" s="171" t="s">
        <v>160</v>
      </c>
      <c r="C51" s="176"/>
      <c r="D51" s="176"/>
      <c r="E51" s="79">
        <v>44560</v>
      </c>
      <c r="F51" s="79">
        <f>E51</f>
        <v>44560</v>
      </c>
      <c r="G51" s="76"/>
      <c r="H51" s="172"/>
      <c r="I51" s="247"/>
      <c r="J51" s="247"/>
      <c r="K51" s="247"/>
      <c r="L51" s="247"/>
    </row>
    <row r="52" spans="1:12" ht="32.1" customHeight="1" x14ac:dyDescent="0.25">
      <c r="A52" s="171" t="s">
        <v>316</v>
      </c>
      <c r="B52" s="171" t="s">
        <v>315</v>
      </c>
      <c r="C52" s="180"/>
      <c r="D52" s="180"/>
      <c r="E52" s="79">
        <v>44561</v>
      </c>
      <c r="F52" s="80">
        <f>E52</f>
        <v>44561</v>
      </c>
      <c r="G52" s="76"/>
      <c r="H52" s="172"/>
      <c r="I52" s="247"/>
      <c r="J52" s="247"/>
      <c r="K52" s="247"/>
      <c r="L52" s="247"/>
    </row>
    <row r="53" spans="1:12" ht="32.1" customHeight="1" x14ac:dyDescent="0.25">
      <c r="A53" s="171" t="s">
        <v>415</v>
      </c>
      <c r="B53" s="171" t="s">
        <v>416</v>
      </c>
      <c r="C53" s="180"/>
      <c r="D53" s="180"/>
      <c r="E53" s="79">
        <v>44560</v>
      </c>
      <c r="F53" s="80">
        <f>E53</f>
        <v>44560</v>
      </c>
      <c r="G53" s="76"/>
      <c r="H53" s="172"/>
      <c r="I53" s="247"/>
      <c r="J53" s="247"/>
      <c r="K53" s="247"/>
      <c r="L53" s="247"/>
    </row>
    <row r="54" spans="1:12" ht="11.45" customHeight="1" x14ac:dyDescent="0.25"/>
  </sheetData>
  <mergeCells count="80">
    <mergeCell ref="I53:J53"/>
    <mergeCell ref="K53:L53"/>
    <mergeCell ref="I49:J49"/>
    <mergeCell ref="K49:L49"/>
    <mergeCell ref="I50:J50"/>
    <mergeCell ref="K50:L50"/>
    <mergeCell ref="I51:J51"/>
    <mergeCell ref="K51:L51"/>
    <mergeCell ref="I47:J47"/>
    <mergeCell ref="K47:L47"/>
    <mergeCell ref="I48:J48"/>
    <mergeCell ref="K48:L48"/>
    <mergeCell ref="I52:J52"/>
    <mergeCell ref="K52:L52"/>
    <mergeCell ref="I44:J44"/>
    <mergeCell ref="K44:L44"/>
    <mergeCell ref="I45:J45"/>
    <mergeCell ref="K45:L45"/>
    <mergeCell ref="I46:J46"/>
    <mergeCell ref="K46:L46"/>
    <mergeCell ref="I41:J41"/>
    <mergeCell ref="K41:L41"/>
    <mergeCell ref="I42:J42"/>
    <mergeCell ref="K42:L42"/>
    <mergeCell ref="I43:J43"/>
    <mergeCell ref="K43:L43"/>
    <mergeCell ref="I38:J38"/>
    <mergeCell ref="K38:L38"/>
    <mergeCell ref="I39:J39"/>
    <mergeCell ref="K39:L39"/>
    <mergeCell ref="I40:J40"/>
    <mergeCell ref="K40:L40"/>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5:L5"/>
    <mergeCell ref="A7:L7"/>
    <mergeCell ref="A9:L9"/>
    <mergeCell ref="A10:L10"/>
    <mergeCell ref="A12:L12"/>
    <mergeCell ref="A13:L13"/>
    <mergeCell ref="A15:L15"/>
    <mergeCell ref="A16:L16"/>
    <mergeCell ref="A18:L18"/>
    <mergeCell ref="A20:A22"/>
    <mergeCell ref="B20:B22"/>
    <mergeCell ref="C20:F20"/>
    <mergeCell ref="G20:G22"/>
    <mergeCell ref="H20:H22"/>
    <mergeCell ref="I20:J22"/>
    <mergeCell ref="K20:L22"/>
    <mergeCell ref="C21:D21"/>
    <mergeCell ref="E21:F21"/>
  </mergeCells>
  <pageMargins left="0.70866141732283472" right="0.70866141732283472" top="0.74803149606299213" bottom="0.74803149606299213" header="0.31496062992125984" footer="0.31496062992125984"/>
  <pageSetup paperSize="8" scale="7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 </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Котлярова Дарья Дмитриевна</cp:lastModifiedBy>
  <cp:lastPrinted>2015-11-30T14:18:17Z</cp:lastPrinted>
  <dcterms:created xsi:type="dcterms:W3CDTF">2015-08-16T15:31:05Z</dcterms:created>
  <dcterms:modified xsi:type="dcterms:W3CDTF">2019-04-18T11:34:09Z</dcterms:modified>
</cp:coreProperties>
</file>